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ate1904="1" defaultThemeVersion="124226"/>
  <bookViews>
    <workbookView xWindow="13845" yWindow="45" windowWidth="14850" windowHeight="11760" activeTab="2"/>
  </bookViews>
  <sheets>
    <sheet name="Transcriptomes" sheetId="4" r:id="rId1"/>
    <sheet name="HybridCapture_Gene-wise" sheetId="3" r:id="rId2"/>
    <sheet name="HybridCapture_Taxon-wise" sheetId="5" r:id="rId3"/>
  </sheets>
  <calcPr calcId="125725" concurrentCalc="0"/>
</workbook>
</file>

<file path=xl/calcChain.xml><?xml version="1.0" encoding="utf-8"?>
<calcChain xmlns="http://schemas.openxmlformats.org/spreadsheetml/2006/main">
  <c r="H7" i="3"/>
  <c r="H6"/>
  <c r="H5"/>
  <c r="J5"/>
  <c r="I5"/>
  <c r="I5" i="5"/>
  <c r="J5"/>
  <c r="K5"/>
  <c r="L5"/>
  <c r="I6"/>
  <c r="J6"/>
  <c r="K6"/>
  <c r="L6"/>
  <c r="J6" i="3"/>
  <c r="J7"/>
  <c r="I7"/>
  <c r="I6"/>
</calcChain>
</file>

<file path=xl/sharedStrings.xml><?xml version="1.0" encoding="utf-8"?>
<sst xmlns="http://schemas.openxmlformats.org/spreadsheetml/2006/main" count="446" uniqueCount="337">
  <si>
    <t>PTE_Nasonia_vitripennis</t>
  </si>
  <si>
    <t>GAS_Gasteruption_sp</t>
  </si>
  <si>
    <t>BRA_Aleiodes_testaceus</t>
  </si>
  <si>
    <t>BRA_Aphidius_colemani</t>
  </si>
  <si>
    <t>BRA_Cotesia_vestalis</t>
  </si>
  <si>
    <t>BRA_Dacnusa_sibirica</t>
  </si>
  <si>
    <t>BRA_Diaeretus_essigellae</t>
  </si>
  <si>
    <t>BRA_Macrocentrus_marginator</t>
  </si>
  <si>
    <t>Ano_Heteropelma_amictum</t>
  </si>
  <si>
    <t>Cam_Campoplex_capitator</t>
  </si>
  <si>
    <t>Cam_Hyposoter_didymator</t>
  </si>
  <si>
    <t>Cry_Buathra_laborator</t>
  </si>
  <si>
    <t>Cte_Xenoschesis_polycinetis</t>
  </si>
  <si>
    <t>Ich_Alomya_debellator</t>
  </si>
  <si>
    <t>Ich_Ichneumon_albiger</t>
  </si>
  <si>
    <t>Mes_Astiphromma_sp</t>
  </si>
  <si>
    <t>Met_Colpotrochia_cincta</t>
  </si>
  <si>
    <t>Ter_Diaparsis_sp</t>
  </si>
  <si>
    <t>Xor_Xorides_praecatorius</t>
  </si>
  <si>
    <t>Aca_Arotes_moiwanus</t>
  </si>
  <si>
    <t>Aca_Coleocentrus_excitator</t>
  </si>
  <si>
    <t>Aca_Jezarotes_tamanukii</t>
  </si>
  <si>
    <t>Col_Collyria_trichophthalma</t>
  </si>
  <si>
    <t>Cyl_Cylloceria_melancholica</t>
  </si>
  <si>
    <t>Dia_Diacritus_aciculatus</t>
  </si>
  <si>
    <t>Dia_DiacritusB_aciculatus</t>
  </si>
  <si>
    <t>Dip_Homotropus_frontorius</t>
  </si>
  <si>
    <t>Dip_Sussaba_cognata</t>
  </si>
  <si>
    <t>Dip_Syrphophilus_tricinctorius</t>
  </si>
  <si>
    <t>Dip_Tymmophorus_suspiciosus</t>
  </si>
  <si>
    <t>Ort_Megastylus_flavopictus</t>
  </si>
  <si>
    <t>Pim_Acrodactyla_degener</t>
  </si>
  <si>
    <t>Pim_Amazopimpla_sp</t>
  </si>
  <si>
    <t>Pim_Anastelgis_sp</t>
  </si>
  <si>
    <t>Pim_Apechthis_compunctor</t>
  </si>
  <si>
    <t>Pim_Atractogaster_semisculptus</t>
  </si>
  <si>
    <t>Pim_Camptotypus_sp</t>
  </si>
  <si>
    <t>Pim_Dolichomitus_imperator</t>
  </si>
  <si>
    <t>Pim_Dolichomitus_quercicolus</t>
  </si>
  <si>
    <t>Pim_Echthromorpha_intricatoria</t>
  </si>
  <si>
    <t>Pim_Parema_nigrobalteata</t>
  </si>
  <si>
    <t>Pim_Perithous_scurra</t>
  </si>
  <si>
    <t>Pim_Pimpla_flavicoxis</t>
  </si>
  <si>
    <t>Pim_Pimpla_rufipes</t>
  </si>
  <si>
    <t>Pim_Piogaster_pilosator</t>
  </si>
  <si>
    <t>Pim_Polysphincta_tuberosa</t>
  </si>
  <si>
    <t>Pim_Reclinervellus_nielseni</t>
  </si>
  <si>
    <t>Pim_Schizopyga_frigida</t>
  </si>
  <si>
    <t>Pim_Theronia_hilaris</t>
  </si>
  <si>
    <t>Pim_Zatypota_percontatoria</t>
  </si>
  <si>
    <t>Pim_Zonopimpla_sp</t>
  </si>
  <si>
    <t>Poe_Cnastis_vulgaris</t>
  </si>
  <si>
    <t>Poe_Deuteroxorides_elevator</t>
  </si>
  <si>
    <t>Poe_Poemenia_brachyura</t>
  </si>
  <si>
    <t>Rhy_Epirhyssa_sp</t>
  </si>
  <si>
    <t>Rhy_Rhyssa_amoena</t>
  </si>
  <si>
    <t>Rhy_Triancyra_galloisi</t>
  </si>
  <si>
    <t>1_EOG7F5BR9</t>
  </si>
  <si>
    <t>10_EOG7M10F9</t>
  </si>
  <si>
    <t>11_EOG75N6K9</t>
  </si>
  <si>
    <t>12_EOG77TBTQ</t>
  </si>
  <si>
    <t>13_EOG76XHQ9</t>
  </si>
  <si>
    <t>14_EOG7V4NN7</t>
  </si>
  <si>
    <t>15_EOG7JQPB4</t>
  </si>
  <si>
    <t>16_EOG79WMTZ</t>
  </si>
  <si>
    <t>17_EOG7K71JS</t>
  </si>
  <si>
    <t>18_EOG7FZ9NT</t>
  </si>
  <si>
    <t>19_EOG7C06G4</t>
  </si>
  <si>
    <t>2_EOG7BD01M</t>
  </si>
  <si>
    <t>20_EOG789Q22</t>
  </si>
  <si>
    <t>21_EOG7WMQ8B</t>
  </si>
  <si>
    <t>22_EOG77485F</t>
  </si>
  <si>
    <t>23_EOG7HXQDD</t>
  </si>
  <si>
    <t>24_EOG7WX9Z9</t>
  </si>
  <si>
    <t>25_EOG7QS2JX</t>
  </si>
  <si>
    <t>27_EOG7DRVS3</t>
  </si>
  <si>
    <t>28_EOG7KQCQ6</t>
  </si>
  <si>
    <t>31_EOG7RRRXR</t>
  </si>
  <si>
    <t>32_EOG754VCN</t>
  </si>
  <si>
    <t>33_EOG7KHN8H</t>
  </si>
  <si>
    <t>34_EOG7389TN</t>
  </si>
  <si>
    <t>35_EOG7VQW3T</t>
  </si>
  <si>
    <t>36_EOG7G25W4</t>
  </si>
  <si>
    <t>37_EOG7KDS13</t>
  </si>
  <si>
    <t>38_EOG7J4FX3</t>
  </si>
  <si>
    <t>39_EOG7Z3RTV</t>
  </si>
  <si>
    <t>4_EOG7Q5V41</t>
  </si>
  <si>
    <t>41_EOG79SRMR</t>
  </si>
  <si>
    <t>43_EOG7VF8CZ</t>
  </si>
  <si>
    <t>44_EOG728MFH</t>
  </si>
  <si>
    <t>45_EOG7GFNV5</t>
  </si>
  <si>
    <t>46_EOG77TBT6</t>
  </si>
  <si>
    <t>47_EOG7M9M4X</t>
  </si>
  <si>
    <t>48_EOG7B93TM</t>
  </si>
  <si>
    <t>5_EOG7Q2ZVC</t>
  </si>
  <si>
    <t>50_EOG7CZWVN</t>
  </si>
  <si>
    <t>6_EOG732KCG</t>
  </si>
  <si>
    <t>7_EOG72K75S</t>
  </si>
  <si>
    <t>8_EOG7QCKKN</t>
  </si>
  <si>
    <t>EOG7096P7</t>
  </si>
  <si>
    <t>EOG7161TS</t>
  </si>
  <si>
    <t>EOG718X1R</t>
  </si>
  <si>
    <t>EOG718X2C</t>
  </si>
  <si>
    <t>EOG72GBXB</t>
  </si>
  <si>
    <t>EOG7389W2</t>
  </si>
  <si>
    <t>EOG73G2BN</t>
  </si>
  <si>
    <t>EOG74817C</t>
  </si>
  <si>
    <t>EOG74JMZ6</t>
  </si>
  <si>
    <t>EOG74V7Q3</t>
  </si>
  <si>
    <t>EOG75FG36</t>
  </si>
  <si>
    <t>EOG75N6JV</t>
  </si>
  <si>
    <t>EOG75TZ1P</t>
  </si>
  <si>
    <t>EOG77HR3G</t>
  </si>
  <si>
    <t>EOG7813BJ</t>
  </si>
  <si>
    <t>EOG78DK8K</t>
  </si>
  <si>
    <t>EOG78M9R3</t>
  </si>
  <si>
    <t>EOG79M14S</t>
  </si>
  <si>
    <t>EOG7C06GB</t>
  </si>
  <si>
    <t>EOG7C32R5</t>
  </si>
  <si>
    <t>EOG7C8T6V</t>
  </si>
  <si>
    <t>EOG7DVR1R</t>
  </si>
  <si>
    <t>EOG7FNQ05</t>
  </si>
  <si>
    <t>EOG7FRK5G</t>
  </si>
  <si>
    <t>EOG7FVFD5</t>
  </si>
  <si>
    <t>EOG7H4RHG</t>
  </si>
  <si>
    <t>EOG7H4RJ0</t>
  </si>
  <si>
    <t>EOG7H4RJC</t>
  </si>
  <si>
    <t>EOG7JMT3P</t>
  </si>
  <si>
    <t>EOG7JTJM0</t>
  </si>
  <si>
    <t>EOG7KMHH7</t>
  </si>
  <si>
    <t>EOG7M10FV</t>
  </si>
  <si>
    <t>EOG7M3VP2</t>
  </si>
  <si>
    <t>EOG7MQ341</t>
  </si>
  <si>
    <t>EOG7NSNRS</t>
  </si>
  <si>
    <t>EOG7NSNS5</t>
  </si>
  <si>
    <t>EOG7NWJ03</t>
  </si>
  <si>
    <t>EOG7PPGWX</t>
  </si>
  <si>
    <t>EOG7Q2ZTZ</t>
  </si>
  <si>
    <t>EOG7Q5V31</t>
  </si>
  <si>
    <t>EOG7Q8QBT</t>
  </si>
  <si>
    <t>EOG7RC8ZZ</t>
  </si>
  <si>
    <t>EOG7RVN5T</t>
  </si>
  <si>
    <t>EOG7SFVM7</t>
  </si>
  <si>
    <t>EOG7SVBJR</t>
  </si>
  <si>
    <t>EOG7T4Z8D</t>
  </si>
  <si>
    <t>EOG7T7TH7</t>
  </si>
  <si>
    <t>EOG7TBPS8</t>
  </si>
  <si>
    <t>EOG7TR5Q7</t>
  </si>
  <si>
    <t>EOG7XMDN1</t>
  </si>
  <si>
    <t>EOG7Z9HBH</t>
  </si>
  <si>
    <t>Taxon</t>
  </si>
  <si>
    <t>Transcriptome</t>
  </si>
  <si>
    <t>HybridCapture</t>
  </si>
  <si>
    <t>min</t>
  </si>
  <si>
    <t>mean</t>
  </si>
  <si>
    <t>Gene-wise stats</t>
  </si>
  <si>
    <t>min bp</t>
  </si>
  <si>
    <t>mean bp</t>
  </si>
  <si>
    <t>median bp</t>
  </si>
  <si>
    <t>Taxon-wise stats</t>
  </si>
  <si>
    <t>#genes&gt;100bp</t>
  </si>
  <si>
    <t>#genes&gt;200bp</t>
  </si>
  <si>
    <t>max</t>
  </si>
  <si>
    <t>Code</t>
  </si>
  <si>
    <t>Species</t>
  </si>
  <si>
    <t>#bp total</t>
  </si>
  <si>
    <t>#bp contigs &gt;500</t>
  </si>
  <si>
    <t>SK01</t>
  </si>
  <si>
    <t>Coleocentrus excitator</t>
  </si>
  <si>
    <t>SK03</t>
  </si>
  <si>
    <t>Pimpla rufipes</t>
  </si>
  <si>
    <t>SK04</t>
  </si>
  <si>
    <t>Dolichomitus quercicolus</t>
  </si>
  <si>
    <t>SK05</t>
  </si>
  <si>
    <t>Apechthis compunctor</t>
  </si>
  <si>
    <t>SK07</t>
  </si>
  <si>
    <t>Deuteroxorides elevator</t>
  </si>
  <si>
    <t>SK08</t>
  </si>
  <si>
    <t>Rhyssa amoena</t>
  </si>
  <si>
    <t>SK09</t>
  </si>
  <si>
    <t>SK10</t>
  </si>
  <si>
    <t>Colpotrochia cincta</t>
  </si>
  <si>
    <t>SK11</t>
  </si>
  <si>
    <t>Collyria trichophthalma</t>
  </si>
  <si>
    <t>SK12</t>
  </si>
  <si>
    <t>Xorides praecatorius</t>
  </si>
  <si>
    <t>SK15</t>
  </si>
  <si>
    <t>Dolichomitus imperator</t>
  </si>
  <si>
    <t>1KITE</t>
  </si>
  <si>
    <t>Aleiodes testaceus</t>
  </si>
  <si>
    <t>Aphidius colemani</t>
  </si>
  <si>
    <t>Cotesia vestalis</t>
  </si>
  <si>
    <t>Dacnusa sibirica</t>
  </si>
  <si>
    <t>Diaeretus essigellae</t>
  </si>
  <si>
    <t>Macrocentrus marginator</t>
  </si>
  <si>
    <t>Buathra laborator</t>
  </si>
  <si>
    <t>Heteropelma amictum</t>
  </si>
  <si>
    <t>Hyposoter didymator</t>
  </si>
  <si>
    <t>Ichneumon albiger</t>
  </si>
  <si>
    <t>Pimpla flavicoxis</t>
  </si>
  <si>
    <t>Syphophilus tricinctorius</t>
  </si>
  <si>
    <t>Apophua evanescens</t>
  </si>
  <si>
    <t>Netelia cf. melanura</t>
  </si>
  <si>
    <t>Netelia sp.</t>
  </si>
  <si>
    <t>#contigs total</t>
  </si>
  <si>
    <t>#contigs &gt;500 bp</t>
  </si>
  <si>
    <t>#contigs &gt;1000 bp</t>
  </si>
  <si>
    <t>#contigs &gt;5000 bp</t>
  </si>
  <si>
    <t>Median contig length</t>
  </si>
  <si>
    <t>Max Contig Length</t>
  </si>
  <si>
    <t>Data type</t>
  </si>
  <si>
    <t>median</t>
  </si>
  <si>
    <t>Lab_Poecilocryptus_cf_nigromaculatus</t>
  </si>
  <si>
    <t>Aca_Spilopteron_occiputale</t>
  </si>
  <si>
    <t>Aca_Yezoceryx_sp</t>
  </si>
  <si>
    <t>Dip_Syrphophilus_tricinctorius2</t>
  </si>
  <si>
    <t>Ort_Picrostigeus_debilis</t>
  </si>
  <si>
    <t>Ort_Plectiscidea_cf_tenuicornis</t>
  </si>
  <si>
    <t>Pim_Delomerista_mandibularis</t>
  </si>
  <si>
    <t>Pim_Flavopimpla_nigromaculata</t>
  </si>
  <si>
    <t>Pim_Liotryphon_cf_punctulatus</t>
  </si>
  <si>
    <t>Pim_Xanthopimpla_varimaculata</t>
  </si>
  <si>
    <t>Poe_Pseudorhyssa_nigricornis</t>
  </si>
  <si>
    <t>Ban_Apophua_evanescens</t>
  </si>
  <si>
    <t>Try_Netelia_cf_melanura</t>
  </si>
  <si>
    <t>Gene_Nasonia</t>
  </si>
  <si>
    <t>OrthologGroup</t>
  </si>
  <si>
    <t>Nasvi2EG000859</t>
  </si>
  <si>
    <t>Nasvi2EG018544</t>
  </si>
  <si>
    <t>Nasvi2EG027975</t>
  </si>
  <si>
    <t>Nasvi2EG013645</t>
  </si>
  <si>
    <t>Nasvi2EG019880</t>
  </si>
  <si>
    <t>Nasvi2EG023386</t>
  </si>
  <si>
    <t>Nasvi2EG010038</t>
  </si>
  <si>
    <t>Nasvi2EG001200</t>
  </si>
  <si>
    <t>Nasvi2EG001408</t>
  </si>
  <si>
    <t>Nasvi2EG011390</t>
  </si>
  <si>
    <t>Nasvi2EG009810</t>
  </si>
  <si>
    <t>Nasvi2EG003752</t>
  </si>
  <si>
    <t>Nasvi2EG014140</t>
  </si>
  <si>
    <t>Nasvi2EG007273</t>
  </si>
  <si>
    <t>Nasvi2EG020478</t>
  </si>
  <si>
    <t>Nasvi2EG004971</t>
  </si>
  <si>
    <t>Nasvi2EG003309</t>
  </si>
  <si>
    <t>Nasvi2EG002578</t>
  </si>
  <si>
    <t>Nasvi2EG006542</t>
  </si>
  <si>
    <t>Nasvi2EG006113</t>
  </si>
  <si>
    <t>Nasvi2EG014610</t>
  </si>
  <si>
    <t>Nasvi2EG003609</t>
  </si>
  <si>
    <t>Nasvi2EG006787</t>
  </si>
  <si>
    <t>Nasvi2EG010812</t>
  </si>
  <si>
    <t>Nasvi2EG007952</t>
  </si>
  <si>
    <t>Nasvi2EG001960</t>
  </si>
  <si>
    <t>Nasvi2EG007644</t>
  </si>
  <si>
    <t>Nasvi2EG011368</t>
  </si>
  <si>
    <t>Nasvi2EG006389</t>
  </si>
  <si>
    <t>Nasvi2EG002416</t>
  </si>
  <si>
    <t>Nasvi2EG007202</t>
  </si>
  <si>
    <t>Nasvi2EG010807</t>
  </si>
  <si>
    <t>Nasvi2EG013779</t>
  </si>
  <si>
    <t>Nasvi2EG005413</t>
  </si>
  <si>
    <t>Nasvi2EG017555</t>
  </si>
  <si>
    <t>Nasvi2EG003821</t>
  </si>
  <si>
    <t>Nasvi2EG013989</t>
  </si>
  <si>
    <t>Nasvi2EG015010</t>
  </si>
  <si>
    <t>Nasvi2EG013854</t>
  </si>
  <si>
    <t>Nasvi2EG005267</t>
  </si>
  <si>
    <t>Nasvi2EG008650</t>
  </si>
  <si>
    <t>Nasvi2EG001986</t>
  </si>
  <si>
    <t>Nasvi2EG005130</t>
  </si>
  <si>
    <t>Nasvi2EG014227</t>
  </si>
  <si>
    <t>Nasvi2EG003429</t>
  </si>
  <si>
    <t>Nasvi2EG028057</t>
  </si>
  <si>
    <t>Nasvi2EG009188</t>
  </si>
  <si>
    <t>Nasvi2EG006914</t>
  </si>
  <si>
    <t>Nasvi2EG013087</t>
  </si>
  <si>
    <t>Nasvi2EG008805</t>
  </si>
  <si>
    <t>Nasvi2EG014256</t>
  </si>
  <si>
    <t>Nasvi2EG013375</t>
  </si>
  <si>
    <t>Nasvi2EG005217</t>
  </si>
  <si>
    <t>Nasvi2EG009107</t>
  </si>
  <si>
    <t>Nasvi2EG017772</t>
  </si>
  <si>
    <t>Nasvi2EG003698</t>
  </si>
  <si>
    <t>Nasvi2EG008332</t>
  </si>
  <si>
    <t>Nasvi2EG019703</t>
  </si>
  <si>
    <t>Nasvi2EG010193</t>
  </si>
  <si>
    <t>Nasvi2EG007034</t>
  </si>
  <si>
    <t>Nasvi2EG007086</t>
  </si>
  <si>
    <t>Nasvi2EG011514</t>
  </si>
  <si>
    <t>Nasvi2EG005500</t>
  </si>
  <si>
    <t>Nasvi2EG005067</t>
  </si>
  <si>
    <t>Nasvi2EG000945</t>
  </si>
  <si>
    <t>Nasvi2EG011352</t>
  </si>
  <si>
    <t>Nasvi2EG004196</t>
  </si>
  <si>
    <t>Nasvi2EG002031</t>
  </si>
  <si>
    <t>Nasvi2EG016839</t>
  </si>
  <si>
    <t>Nasvi2EG010551</t>
  </si>
  <si>
    <t>Nasvi2EG014339</t>
  </si>
  <si>
    <t>Nasvi2EG008488</t>
  </si>
  <si>
    <t>Nasvi2EG005357</t>
  </si>
  <si>
    <t>Nasvi2EG000507</t>
  </si>
  <si>
    <t>Nasvi2EG010171</t>
  </si>
  <si>
    <t>Nasvi2EG004665</t>
  </si>
  <si>
    <t>Nasvi2EG004927</t>
  </si>
  <si>
    <t>Nasvi2EG001341</t>
  </si>
  <si>
    <t>Nasvi2EG021008</t>
  </si>
  <si>
    <t>Nasvi2EG005150</t>
  </si>
  <si>
    <t>Nasvi2EG003229</t>
  </si>
  <si>
    <t>Nasvi2EG000794</t>
  </si>
  <si>
    <t>Nasvi2EG021461</t>
  </si>
  <si>
    <t>Nasvi2EG011740</t>
  </si>
  <si>
    <t>Nasvi2EG014087</t>
  </si>
  <si>
    <t>Nasvi2EG008890</t>
  </si>
  <si>
    <t>Nasvi2EG021047</t>
  </si>
  <si>
    <t>Nasvi2EG011878</t>
  </si>
  <si>
    <t>Nasvi2EG006439</t>
  </si>
  <si>
    <t>Nasvi2EG001081</t>
  </si>
  <si>
    <t>Nasvi2EG006612</t>
  </si>
  <si>
    <t>Nasvi2EG004242</t>
  </si>
  <si>
    <t>Nasvi2EG009349</t>
  </si>
  <si>
    <t>BRA_Homolobus_sp</t>
  </si>
  <si>
    <t>Cre_Dimophora_kentmartini</t>
  </si>
  <si>
    <t>Statistics transcriptome data</t>
  </si>
  <si>
    <t>Cyl_CylloceriaB_cf_caligata</t>
  </si>
  <si>
    <t>Oph_Leptophion_anici</t>
  </si>
  <si>
    <t>Ort_Eusterinx_oligomera</t>
  </si>
  <si>
    <t>Ort_Hemiphanes_erratum</t>
  </si>
  <si>
    <t>Ort_Hemiphanes_preformidatum</t>
  </si>
  <si>
    <t>Ort_Neurateles_sp</t>
  </si>
  <si>
    <t>Ort_Orthocentrus_sp</t>
  </si>
  <si>
    <t>Ort_Proclitus_nr_praetor</t>
  </si>
  <si>
    <t>Pim_Nomosphecia_pyramida</t>
  </si>
  <si>
    <t>Poe_Eugalta_cf_strigosa</t>
  </si>
  <si>
    <t>Try_Netelia_sp</t>
  </si>
  <si>
    <t>PTE_Thaumasura_sp</t>
  </si>
  <si>
    <t>Supplementary File S9. Statistics transcriptomes and hybrid capture</t>
  </si>
  <si>
    <r>
      <t xml:space="preserve">From Klopfstein et al. - </t>
    </r>
    <r>
      <rPr>
        <i/>
        <sz val="11"/>
        <color theme="1"/>
        <rFont val="Calibri"/>
        <family val="2"/>
        <scheme val="minor"/>
      </rPr>
      <t>Hybrid capture data unravels a rapid radiation of pimpliform parasitoid wasps (Hymenoptera: Ichneumonidae: Pimpliformes)</t>
    </r>
    <r>
      <rPr>
        <sz val="11"/>
        <color theme="1"/>
        <rFont val="Calibri"/>
        <family val="2"/>
        <scheme val="minor"/>
      </rPr>
      <t>.  Systematic Entomology.</t>
    </r>
  </si>
</sst>
</file>

<file path=xl/styles.xml><?xml version="1.0" encoding="utf-8"?>
<styleSheet xmlns="http://schemas.openxmlformats.org/spreadsheetml/2006/main">
  <numFmts count="1">
    <numFmt numFmtId="164" formatCode="0.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16" fillId="0" borderId="0" xfId="0" applyFont="1"/>
    <xf numFmtId="0" fontId="0" fillId="0" borderId="10" xfId="0" applyBorder="1"/>
    <xf numFmtId="0" fontId="16" fillId="0" borderId="0" xfId="0" applyFont="1" applyAlignment="1">
      <alignment textRotation="90"/>
    </xf>
    <xf numFmtId="0" fontId="0" fillId="0" borderId="0" xfId="0" applyFont="1"/>
    <xf numFmtId="1" fontId="0" fillId="0" borderId="0" xfId="0" applyNumberFormat="1"/>
    <xf numFmtId="0" fontId="0" fillId="0" borderId="0" xfId="0" applyFont="1" applyAlignment="1">
      <alignment textRotation="90"/>
    </xf>
    <xf numFmtId="0" fontId="0" fillId="0" borderId="0" xfId="0" applyFont="1" applyAlignment="1"/>
    <xf numFmtId="164" fontId="0" fillId="0" borderId="0" xfId="0" applyNumberFormat="1"/>
    <xf numFmtId="0" fontId="18" fillId="0" borderId="0" xfId="0" applyFont="1"/>
    <xf numFmtId="0" fontId="16" fillId="0" borderId="10" xfId="0" applyFont="1" applyBorder="1"/>
    <xf numFmtId="0" fontId="16" fillId="0" borderId="10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Font="1" applyBorder="1" applyAlignment="1"/>
    <xf numFmtId="164" fontId="0" fillId="0" borderId="10" xfId="0" applyNumberFormat="1" applyBorder="1"/>
    <xf numFmtId="0" fontId="16" fillId="0" borderId="10" xfId="0" applyFont="1" applyFill="1" applyBorder="1"/>
    <xf numFmtId="1" fontId="0" fillId="0" borderId="10" xfId="0" applyNumberFormat="1" applyBorder="1"/>
    <xf numFmtId="0" fontId="0" fillId="0" borderId="10" xfId="0" applyFont="1" applyBorder="1"/>
  </cellXfs>
  <cellStyles count="42">
    <cellStyle name="20% - Akzent1" xfId="19" builtinId="30" customBuiltin="1"/>
    <cellStyle name="20% - Akzent2" xfId="23" builtinId="34" customBuiltin="1"/>
    <cellStyle name="20% - Akzent3" xfId="27" builtinId="38" customBuiltin="1"/>
    <cellStyle name="20% - Akzent4" xfId="31" builtinId="42" customBuiltin="1"/>
    <cellStyle name="20% - Akzent5" xfId="35" builtinId="46" customBuiltin="1"/>
    <cellStyle name="20% - Akzent6" xfId="39" builtinId="50" customBuiltin="1"/>
    <cellStyle name="40% - Akzent1" xfId="20" builtinId="31" customBuiltin="1"/>
    <cellStyle name="40% - Akzent2" xfId="24" builtinId="35" customBuiltin="1"/>
    <cellStyle name="40% - Akzent3" xfId="28" builtinId="39" customBuiltin="1"/>
    <cellStyle name="40% - Akzent4" xfId="32" builtinId="43" customBuiltin="1"/>
    <cellStyle name="40% - Akzent5" xfId="36" builtinId="47" customBuiltin="1"/>
    <cellStyle name="40% - Akzent6" xfId="40" builtinId="51" customBuiltin="1"/>
    <cellStyle name="60% - Akzent1" xfId="21" builtinId="32" customBuiltin="1"/>
    <cellStyle name="60% - Akzent2" xfId="25" builtinId="36" customBuiltin="1"/>
    <cellStyle name="60% - Akzent3" xfId="29" builtinId="40" customBuiltin="1"/>
    <cellStyle name="60% - Akzent4" xfId="33" builtinId="44" customBuiltin="1"/>
    <cellStyle name="60% - Akzent5" xfId="37" builtinId="48" customBuiltin="1"/>
    <cellStyle name="60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workbookViewId="0">
      <selection activeCell="C9" sqref="C9"/>
    </sheetView>
  </sheetViews>
  <sheetFormatPr baseColWidth="10" defaultRowHeight="15"/>
  <cols>
    <col min="1" max="1" width="5.7109375" bestFit="1" customWidth="1"/>
    <col min="2" max="2" width="23.5703125" bestFit="1" customWidth="1"/>
    <col min="3" max="3" width="12.85546875" style="12" bestFit="1" customWidth="1"/>
    <col min="4" max="4" width="12.7109375" style="12" bestFit="1" customWidth="1"/>
    <col min="5" max="6" width="13.7109375" style="12" bestFit="1" customWidth="1"/>
    <col min="7" max="7" width="11.85546875" style="12" customWidth="1"/>
    <col min="8" max="8" width="15.42578125" style="12" bestFit="1" customWidth="1"/>
    <col min="9" max="9" width="19.5703125" style="12" bestFit="1" customWidth="1"/>
    <col min="10" max="10" width="16.5703125" style="12" bestFit="1" customWidth="1"/>
  </cols>
  <sheetData>
    <row r="1" spans="1:10" ht="37.5" customHeight="1">
      <c r="A1" s="1" t="s">
        <v>335</v>
      </c>
      <c r="B1" s="1"/>
    </row>
    <row r="2" spans="1:10">
      <c r="A2" t="s">
        <v>336</v>
      </c>
    </row>
    <row r="3" spans="1:10" ht="27" customHeight="1">
      <c r="A3" s="9" t="s">
        <v>322</v>
      </c>
    </row>
    <row r="4" spans="1:10">
      <c r="A4" s="10" t="s">
        <v>163</v>
      </c>
      <c r="B4" s="10" t="s">
        <v>164</v>
      </c>
      <c r="C4" s="11" t="s">
        <v>204</v>
      </c>
      <c r="D4" s="11" t="s">
        <v>205</v>
      </c>
      <c r="E4" s="11" t="s">
        <v>206</v>
      </c>
      <c r="F4" s="11" t="s">
        <v>207</v>
      </c>
      <c r="G4" s="11" t="s">
        <v>165</v>
      </c>
      <c r="H4" s="11" t="s">
        <v>166</v>
      </c>
      <c r="I4" s="11" t="s">
        <v>208</v>
      </c>
      <c r="J4" s="11" t="s">
        <v>209</v>
      </c>
    </row>
    <row r="5" spans="1:10">
      <c r="A5" t="s">
        <v>167</v>
      </c>
      <c r="B5" t="s">
        <v>168</v>
      </c>
      <c r="C5" s="13">
        <v>117895</v>
      </c>
      <c r="D5" s="13">
        <v>41567</v>
      </c>
      <c r="E5" s="13">
        <v>24770</v>
      </c>
      <c r="F5" s="13">
        <v>2208</v>
      </c>
      <c r="G5" s="13">
        <v>100247369</v>
      </c>
      <c r="H5" s="13">
        <v>77818233</v>
      </c>
      <c r="I5" s="13">
        <v>350</v>
      </c>
      <c r="J5" s="13">
        <v>26562</v>
      </c>
    </row>
    <row r="6" spans="1:10">
      <c r="A6" t="s">
        <v>169</v>
      </c>
      <c r="B6" t="s">
        <v>170</v>
      </c>
      <c r="C6" s="13">
        <v>89831</v>
      </c>
      <c r="D6" s="13">
        <v>38889</v>
      </c>
      <c r="E6" s="13">
        <v>22712</v>
      </c>
      <c r="F6" s="13">
        <v>2258</v>
      </c>
      <c r="G6" s="13">
        <v>89166396</v>
      </c>
      <c r="H6" s="13">
        <v>73290273</v>
      </c>
      <c r="I6" s="13">
        <v>428</v>
      </c>
      <c r="J6" s="13">
        <v>28642</v>
      </c>
    </row>
    <row r="7" spans="1:10">
      <c r="A7" t="s">
        <v>171</v>
      </c>
      <c r="B7" t="s">
        <v>172</v>
      </c>
      <c r="C7" s="13">
        <v>154652</v>
      </c>
      <c r="D7" s="13">
        <v>51178</v>
      </c>
      <c r="E7" s="13">
        <v>29168</v>
      </c>
      <c r="F7" s="13">
        <v>4262</v>
      </c>
      <c r="G7" s="13">
        <v>134049910</v>
      </c>
      <c r="H7" s="13">
        <v>103673307</v>
      </c>
      <c r="I7" s="13">
        <v>340</v>
      </c>
      <c r="J7" s="13">
        <v>45492</v>
      </c>
    </row>
    <row r="8" spans="1:10">
      <c r="A8" t="s">
        <v>173</v>
      </c>
      <c r="B8" t="s">
        <v>174</v>
      </c>
      <c r="C8" s="13">
        <v>72043</v>
      </c>
      <c r="D8" s="13">
        <v>36077</v>
      </c>
      <c r="E8" s="13">
        <v>23630</v>
      </c>
      <c r="F8" s="13">
        <v>4317</v>
      </c>
      <c r="G8" s="13">
        <v>98384723</v>
      </c>
      <c r="H8" s="13">
        <v>86956858</v>
      </c>
      <c r="I8" s="13">
        <v>500</v>
      </c>
      <c r="J8" s="13">
        <v>29512</v>
      </c>
    </row>
    <row r="9" spans="1:10">
      <c r="A9" t="s">
        <v>175</v>
      </c>
      <c r="B9" t="s">
        <v>176</v>
      </c>
      <c r="C9" s="13">
        <v>76801</v>
      </c>
      <c r="D9" s="13">
        <v>35972</v>
      </c>
      <c r="E9" s="13">
        <v>22763</v>
      </c>
      <c r="F9" s="13">
        <v>3745</v>
      </c>
      <c r="G9" s="13">
        <v>94223664</v>
      </c>
      <c r="H9" s="13">
        <v>81381413</v>
      </c>
      <c r="I9" s="13">
        <v>461</v>
      </c>
      <c r="J9" s="13">
        <v>28100</v>
      </c>
    </row>
    <row r="10" spans="1:10">
      <c r="A10" t="s">
        <v>177</v>
      </c>
      <c r="B10" t="s">
        <v>178</v>
      </c>
      <c r="C10" s="13">
        <v>118054</v>
      </c>
      <c r="D10" s="13">
        <v>48587</v>
      </c>
      <c r="E10" s="13">
        <v>28336</v>
      </c>
      <c r="F10" s="13">
        <v>3568</v>
      </c>
      <c r="G10" s="13">
        <v>117967500</v>
      </c>
      <c r="H10" s="13">
        <v>96323821</v>
      </c>
      <c r="I10" s="13">
        <v>410</v>
      </c>
      <c r="J10" s="13">
        <v>27080</v>
      </c>
    </row>
    <row r="11" spans="1:10">
      <c r="A11" t="s">
        <v>179</v>
      </c>
      <c r="B11" t="s">
        <v>201</v>
      </c>
      <c r="C11" s="13">
        <v>103038</v>
      </c>
      <c r="D11" s="13">
        <v>42656</v>
      </c>
      <c r="E11" s="13">
        <v>25700</v>
      </c>
      <c r="F11" s="13">
        <v>3273</v>
      </c>
      <c r="G11" s="13">
        <v>104778500</v>
      </c>
      <c r="H11" s="13">
        <v>86332303</v>
      </c>
      <c r="I11" s="13">
        <v>406</v>
      </c>
      <c r="J11" s="13">
        <v>29323</v>
      </c>
    </row>
    <row r="12" spans="1:10">
      <c r="A12" t="s">
        <v>180</v>
      </c>
      <c r="B12" t="s">
        <v>181</v>
      </c>
      <c r="C12" s="13">
        <v>151921</v>
      </c>
      <c r="D12" s="13">
        <v>50328</v>
      </c>
      <c r="E12" s="13">
        <v>25822</v>
      </c>
      <c r="F12" s="13">
        <v>1807</v>
      </c>
      <c r="G12" s="13">
        <v>112101600</v>
      </c>
      <c r="H12" s="13">
        <v>81295972</v>
      </c>
      <c r="I12" s="13">
        <v>356</v>
      </c>
      <c r="J12" s="13">
        <v>26888</v>
      </c>
    </row>
    <row r="13" spans="1:10">
      <c r="A13" t="s">
        <v>182</v>
      </c>
      <c r="B13" t="s">
        <v>183</v>
      </c>
      <c r="C13" s="13">
        <v>97564</v>
      </c>
      <c r="D13" s="13">
        <v>46879</v>
      </c>
      <c r="E13" s="13">
        <v>30266</v>
      </c>
      <c r="F13" s="13">
        <v>6390</v>
      </c>
      <c r="G13" s="13">
        <v>134560941</v>
      </c>
      <c r="H13" s="13">
        <v>118606084</v>
      </c>
      <c r="I13" s="13">
        <v>474</v>
      </c>
      <c r="J13" s="13">
        <v>52481</v>
      </c>
    </row>
    <row r="14" spans="1:10">
      <c r="A14" t="s">
        <v>184</v>
      </c>
      <c r="B14" t="s">
        <v>185</v>
      </c>
      <c r="C14" s="13">
        <v>77642</v>
      </c>
      <c r="D14" s="13">
        <v>36887</v>
      </c>
      <c r="E14" s="13">
        <v>23755</v>
      </c>
      <c r="F14" s="13">
        <v>5500</v>
      </c>
      <c r="G14" s="13">
        <v>109885083</v>
      </c>
      <c r="H14" s="13">
        <v>97135685</v>
      </c>
      <c r="I14" s="13">
        <v>467.5</v>
      </c>
      <c r="J14" s="13">
        <v>30010</v>
      </c>
    </row>
    <row r="15" spans="1:10">
      <c r="A15" t="s">
        <v>186</v>
      </c>
      <c r="B15" t="s">
        <v>187</v>
      </c>
      <c r="C15" s="13">
        <v>83366</v>
      </c>
      <c r="D15" s="13">
        <v>33033</v>
      </c>
      <c r="E15" s="13">
        <v>19474</v>
      </c>
      <c r="F15" s="13">
        <v>2492</v>
      </c>
      <c r="G15" s="13">
        <v>81975383</v>
      </c>
      <c r="H15" s="13">
        <v>66542741</v>
      </c>
      <c r="I15" s="13">
        <v>394</v>
      </c>
      <c r="J15" s="13">
        <v>28076</v>
      </c>
    </row>
    <row r="16" spans="1:10">
      <c r="A16" t="s">
        <v>188</v>
      </c>
      <c r="B16" t="s">
        <v>189</v>
      </c>
      <c r="C16" s="13">
        <v>18563</v>
      </c>
      <c r="D16" s="13">
        <v>12003</v>
      </c>
      <c r="E16" s="13">
        <v>8637</v>
      </c>
      <c r="F16" s="13">
        <v>525</v>
      </c>
      <c r="G16" s="13">
        <v>26474554</v>
      </c>
      <c r="H16" s="13">
        <v>24403467</v>
      </c>
      <c r="I16" s="13">
        <v>867</v>
      </c>
      <c r="J16" s="13">
        <v>10962</v>
      </c>
    </row>
    <row r="17" spans="1:10">
      <c r="A17" t="s">
        <v>188</v>
      </c>
      <c r="B17" t="s">
        <v>190</v>
      </c>
      <c r="C17" s="13">
        <v>32617</v>
      </c>
      <c r="D17" s="13">
        <v>16676</v>
      </c>
      <c r="E17" s="13">
        <v>8107</v>
      </c>
      <c r="F17" s="13">
        <v>140</v>
      </c>
      <c r="G17" s="13">
        <v>26342556</v>
      </c>
      <c r="H17" s="13">
        <v>21212545</v>
      </c>
      <c r="I17" s="13">
        <v>588</v>
      </c>
      <c r="J17" s="13">
        <v>16255</v>
      </c>
    </row>
    <row r="18" spans="1:10">
      <c r="A18" t="s">
        <v>188</v>
      </c>
      <c r="B18" t="s">
        <v>191</v>
      </c>
      <c r="C18" s="13">
        <v>26653</v>
      </c>
      <c r="D18" s="13">
        <v>14934</v>
      </c>
      <c r="E18" s="13">
        <v>7873</v>
      </c>
      <c r="F18" s="13">
        <v>103</v>
      </c>
      <c r="G18" s="13">
        <v>23715126</v>
      </c>
      <c r="H18" s="13">
        <v>19907072</v>
      </c>
      <c r="I18" s="13">
        <v>578</v>
      </c>
      <c r="J18" s="13">
        <v>20707</v>
      </c>
    </row>
    <row r="19" spans="1:10">
      <c r="A19" t="s">
        <v>188</v>
      </c>
      <c r="B19" t="s">
        <v>192</v>
      </c>
      <c r="C19" s="13">
        <v>33776</v>
      </c>
      <c r="D19" s="13">
        <v>17982</v>
      </c>
      <c r="E19" s="13">
        <v>10728</v>
      </c>
      <c r="F19" s="13">
        <v>518</v>
      </c>
      <c r="G19" s="13">
        <v>34698626</v>
      </c>
      <c r="H19" s="13">
        <v>29759269</v>
      </c>
      <c r="I19" s="13">
        <v>547</v>
      </c>
      <c r="J19" s="13">
        <v>36391</v>
      </c>
    </row>
    <row r="20" spans="1:10">
      <c r="A20" t="s">
        <v>188</v>
      </c>
      <c r="B20" t="s">
        <v>193</v>
      </c>
      <c r="C20" s="13">
        <v>50048</v>
      </c>
      <c r="D20" s="13">
        <v>19994</v>
      </c>
      <c r="E20" s="13">
        <v>8407</v>
      </c>
      <c r="F20" s="13">
        <v>80</v>
      </c>
      <c r="G20" s="13">
        <v>32618963</v>
      </c>
      <c r="H20" s="13">
        <v>23096583</v>
      </c>
      <c r="I20" s="13">
        <v>417</v>
      </c>
      <c r="J20" s="13">
        <v>16992</v>
      </c>
    </row>
    <row r="21" spans="1:10">
      <c r="A21" t="s">
        <v>188</v>
      </c>
      <c r="B21" t="s">
        <v>194</v>
      </c>
      <c r="C21" s="13">
        <v>19133</v>
      </c>
      <c r="D21" s="13">
        <v>12818</v>
      </c>
      <c r="E21" s="13">
        <v>8309</v>
      </c>
      <c r="F21" s="13">
        <v>365</v>
      </c>
      <c r="G21" s="13">
        <v>24401158</v>
      </c>
      <c r="H21" s="13">
        <v>22312740</v>
      </c>
      <c r="I21" s="13">
        <v>824</v>
      </c>
      <c r="J21" s="13">
        <v>24746</v>
      </c>
    </row>
    <row r="22" spans="1:10">
      <c r="A22" t="s">
        <v>188</v>
      </c>
      <c r="B22" t="s">
        <v>195</v>
      </c>
      <c r="C22" s="13">
        <v>27000</v>
      </c>
      <c r="D22" s="13">
        <v>15586</v>
      </c>
      <c r="E22" s="13">
        <v>9877</v>
      </c>
      <c r="F22" s="13">
        <v>699</v>
      </c>
      <c r="G22" s="13">
        <v>32641462</v>
      </c>
      <c r="H22" s="13">
        <v>28995269</v>
      </c>
      <c r="I22" s="13">
        <v>626</v>
      </c>
      <c r="J22" s="13">
        <v>18752</v>
      </c>
    </row>
    <row r="23" spans="1:10">
      <c r="A23" t="s">
        <v>188</v>
      </c>
      <c r="B23" t="s">
        <v>196</v>
      </c>
      <c r="C23" s="13">
        <v>25814</v>
      </c>
      <c r="D23" s="13">
        <v>15765</v>
      </c>
      <c r="E23" s="13">
        <v>10701</v>
      </c>
      <c r="F23" s="13">
        <v>1534</v>
      </c>
      <c r="G23" s="13">
        <v>39138192</v>
      </c>
      <c r="H23" s="13">
        <v>35953990</v>
      </c>
      <c r="I23" s="13">
        <v>722</v>
      </c>
      <c r="J23" s="13">
        <v>18683</v>
      </c>
    </row>
    <row r="24" spans="1:10">
      <c r="A24" t="s">
        <v>188</v>
      </c>
      <c r="B24" t="s">
        <v>197</v>
      </c>
      <c r="C24" s="13">
        <v>22676</v>
      </c>
      <c r="D24" s="13">
        <v>13061</v>
      </c>
      <c r="E24" s="13">
        <v>7413</v>
      </c>
      <c r="F24" s="13">
        <v>243</v>
      </c>
      <c r="G24" s="13">
        <v>22907676</v>
      </c>
      <c r="H24" s="13">
        <v>19821643</v>
      </c>
      <c r="I24" s="13">
        <v>607</v>
      </c>
      <c r="J24" s="13">
        <v>14033</v>
      </c>
    </row>
    <row r="25" spans="1:10">
      <c r="A25" t="s">
        <v>188</v>
      </c>
      <c r="B25" t="s">
        <v>198</v>
      </c>
      <c r="C25" s="13">
        <v>24204</v>
      </c>
      <c r="D25" s="13">
        <v>12508</v>
      </c>
      <c r="E25" s="13">
        <v>6708</v>
      </c>
      <c r="F25" s="13">
        <v>150</v>
      </c>
      <c r="G25" s="13">
        <v>21073186</v>
      </c>
      <c r="H25" s="13">
        <v>17385840</v>
      </c>
      <c r="I25" s="13">
        <v>523</v>
      </c>
      <c r="J25" s="13">
        <v>15698</v>
      </c>
    </row>
    <row r="26" spans="1:10">
      <c r="A26" t="s">
        <v>188</v>
      </c>
      <c r="B26" t="s">
        <v>202</v>
      </c>
      <c r="C26" s="13">
        <v>36280</v>
      </c>
      <c r="D26" s="13">
        <v>17346</v>
      </c>
      <c r="E26" s="13">
        <v>9938</v>
      </c>
      <c r="F26" s="13">
        <v>683</v>
      </c>
      <c r="G26" s="13">
        <v>35432522</v>
      </c>
      <c r="H26" s="13">
        <v>29632735</v>
      </c>
      <c r="I26" s="13">
        <v>473</v>
      </c>
      <c r="J26" s="13">
        <v>17923</v>
      </c>
    </row>
    <row r="27" spans="1:10">
      <c r="A27" t="s">
        <v>188</v>
      </c>
      <c r="B27" t="s">
        <v>203</v>
      </c>
      <c r="C27" s="13">
        <v>26358</v>
      </c>
      <c r="D27" s="13">
        <v>15963</v>
      </c>
      <c r="E27" s="13">
        <v>10051</v>
      </c>
      <c r="F27" s="13">
        <v>633</v>
      </c>
      <c r="G27" s="13">
        <v>31987939</v>
      </c>
      <c r="H27" s="13">
        <v>28622105</v>
      </c>
      <c r="I27" s="13">
        <v>678</v>
      </c>
      <c r="J27" s="13">
        <v>19408</v>
      </c>
    </row>
    <row r="28" spans="1:10">
      <c r="A28" t="s">
        <v>188</v>
      </c>
      <c r="B28" t="s">
        <v>199</v>
      </c>
      <c r="C28" s="13">
        <v>28181</v>
      </c>
      <c r="D28" s="13">
        <v>15709</v>
      </c>
      <c r="E28" s="13">
        <v>9921</v>
      </c>
      <c r="F28" s="13">
        <v>674</v>
      </c>
      <c r="G28" s="13">
        <v>32984606</v>
      </c>
      <c r="H28" s="13">
        <v>29080557</v>
      </c>
      <c r="I28" s="13">
        <v>590</v>
      </c>
      <c r="J28" s="13">
        <v>15610</v>
      </c>
    </row>
    <row r="29" spans="1:10">
      <c r="A29" s="2" t="s">
        <v>188</v>
      </c>
      <c r="B29" s="2" t="s">
        <v>200</v>
      </c>
      <c r="C29" s="14">
        <v>26900</v>
      </c>
      <c r="D29" s="14">
        <v>15518</v>
      </c>
      <c r="E29" s="14">
        <v>9208</v>
      </c>
      <c r="F29" s="14">
        <v>237</v>
      </c>
      <c r="G29" s="14">
        <v>27658896</v>
      </c>
      <c r="H29" s="14">
        <v>24040244</v>
      </c>
      <c r="I29" s="14">
        <v>617</v>
      </c>
      <c r="J29" s="14">
        <v>11079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Y104"/>
  <sheetViews>
    <sheetView workbookViewId="0">
      <selection sqref="A1:A2"/>
    </sheetView>
  </sheetViews>
  <sheetFormatPr baseColWidth="10" defaultRowHeight="15" customHeight="1"/>
  <cols>
    <col min="1" max="1" width="15.85546875" style="4" bestFit="1" customWidth="1"/>
    <col min="2" max="2" width="15.85546875" style="4" customWidth="1"/>
    <col min="8" max="11" width="11.28515625" customWidth="1"/>
  </cols>
  <sheetData>
    <row r="1" spans="1:103" ht="37.5" customHeight="1">
      <c r="A1" s="1" t="s">
        <v>335</v>
      </c>
      <c r="B1"/>
      <c r="C1" s="12"/>
      <c r="D1" s="12"/>
      <c r="E1" s="12"/>
      <c r="F1" s="12"/>
      <c r="G1" s="12"/>
      <c r="H1" s="12"/>
      <c r="I1" s="12"/>
      <c r="J1" s="12"/>
    </row>
    <row r="2" spans="1:103" ht="15" customHeight="1">
      <c r="A2" t="s">
        <v>336</v>
      </c>
      <c r="J2" s="8"/>
    </row>
    <row r="3" spans="1:103" ht="27.75" customHeight="1">
      <c r="A3" s="9" t="s">
        <v>155</v>
      </c>
      <c r="B3" s="6"/>
      <c r="C3" s="3"/>
      <c r="D3" s="3"/>
      <c r="E3" s="3"/>
      <c r="F3" s="3"/>
      <c r="G3" s="3"/>
      <c r="H3" s="3"/>
      <c r="J3" s="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</row>
    <row r="4" spans="1:103" ht="15" customHeight="1">
      <c r="A4" s="10" t="s">
        <v>225</v>
      </c>
      <c r="B4" s="10" t="s">
        <v>226</v>
      </c>
      <c r="C4" s="10" t="s">
        <v>156</v>
      </c>
      <c r="D4" s="10" t="s">
        <v>157</v>
      </c>
      <c r="E4" s="10" t="s">
        <v>158</v>
      </c>
      <c r="F4" s="1"/>
      <c r="G4" s="10"/>
      <c r="H4" s="10" t="s">
        <v>156</v>
      </c>
      <c r="I4" s="10" t="s">
        <v>157</v>
      </c>
      <c r="J4" s="10" t="s">
        <v>158</v>
      </c>
    </row>
    <row r="5" spans="1:103" ht="15" customHeight="1">
      <c r="A5" t="s">
        <v>227</v>
      </c>
      <c r="B5" s="7" t="s">
        <v>59</v>
      </c>
      <c r="C5">
        <v>0</v>
      </c>
      <c r="D5" s="8">
        <v>256.96385542168673</v>
      </c>
      <c r="E5">
        <v>270</v>
      </c>
      <c r="G5" s="4" t="s">
        <v>154</v>
      </c>
      <c r="H5" s="8">
        <f>AVERAGE(C5:C97)</f>
        <v>92.827956989247312</v>
      </c>
      <c r="I5" s="8">
        <f>AVERAGE(D5:D97)</f>
        <v>391.9095803427636</v>
      </c>
      <c r="J5" s="8">
        <f>AVERAGE(E5:E97)</f>
        <v>415.89247311827955</v>
      </c>
    </row>
    <row r="6" spans="1:103" ht="15" customHeight="1">
      <c r="A6" t="s">
        <v>228</v>
      </c>
      <c r="B6" s="7" t="s">
        <v>64</v>
      </c>
      <c r="C6">
        <v>0</v>
      </c>
      <c r="D6" s="8">
        <v>547.29999999999995</v>
      </c>
      <c r="E6">
        <v>625</v>
      </c>
      <c r="G6" s="4" t="s">
        <v>153</v>
      </c>
      <c r="H6" s="8">
        <f>MIN(C5:C97)</f>
        <v>0</v>
      </c>
      <c r="I6" s="8">
        <f>MIN(D5:D97)</f>
        <v>149.48780487804879</v>
      </c>
      <c r="J6" s="8">
        <f>MIN(E5:E97)</f>
        <v>150</v>
      </c>
    </row>
    <row r="7" spans="1:103" ht="15" customHeight="1">
      <c r="A7" t="s">
        <v>229</v>
      </c>
      <c r="B7" s="7" t="s">
        <v>65</v>
      </c>
      <c r="C7">
        <v>0</v>
      </c>
      <c r="D7" s="8">
        <v>218.30864197530863</v>
      </c>
      <c r="E7">
        <v>225</v>
      </c>
      <c r="G7" s="19" t="s">
        <v>162</v>
      </c>
      <c r="H7" s="16">
        <f>MAX(C5:C97)</f>
        <v>397</v>
      </c>
      <c r="I7" s="16">
        <f>MAX(D5:D97)</f>
        <v>1197.3882352941177</v>
      </c>
      <c r="J7" s="16">
        <f>MAX(E5:E97)</f>
        <v>1244</v>
      </c>
    </row>
    <row r="8" spans="1:103" ht="15" customHeight="1">
      <c r="A8" t="s">
        <v>230</v>
      </c>
      <c r="B8" s="7" t="s">
        <v>74</v>
      </c>
      <c r="C8">
        <v>0</v>
      </c>
      <c r="D8" s="8">
        <v>441.02380952380952</v>
      </c>
      <c r="E8">
        <v>462</v>
      </c>
    </row>
    <row r="9" spans="1:103" ht="15" customHeight="1">
      <c r="A9" t="s">
        <v>231</v>
      </c>
      <c r="B9" s="7" t="s">
        <v>78</v>
      </c>
      <c r="C9">
        <v>0</v>
      </c>
      <c r="D9" s="8">
        <v>338.88157894736844</v>
      </c>
      <c r="E9">
        <v>388.5</v>
      </c>
    </row>
    <row r="10" spans="1:103" ht="15" customHeight="1">
      <c r="A10" t="s">
        <v>232</v>
      </c>
      <c r="B10" s="7" t="s">
        <v>79</v>
      </c>
      <c r="C10">
        <v>0</v>
      </c>
      <c r="D10" s="8">
        <v>360.01204819277109</v>
      </c>
      <c r="E10">
        <v>396</v>
      </c>
    </row>
    <row r="11" spans="1:103" ht="15" customHeight="1">
      <c r="A11" t="s">
        <v>233</v>
      </c>
      <c r="B11" s="7" t="s">
        <v>82</v>
      </c>
      <c r="C11">
        <v>0</v>
      </c>
      <c r="D11" s="8">
        <v>404.17857142857144</v>
      </c>
      <c r="E11">
        <v>483</v>
      </c>
    </row>
    <row r="12" spans="1:103" ht="15" customHeight="1">
      <c r="A12" t="s">
        <v>234</v>
      </c>
      <c r="B12" s="7" t="s">
        <v>89</v>
      </c>
      <c r="C12">
        <v>0</v>
      </c>
      <c r="D12" s="8">
        <v>536.50588235294117</v>
      </c>
      <c r="E12">
        <v>558</v>
      </c>
    </row>
    <row r="13" spans="1:103" ht="15" customHeight="1">
      <c r="A13" t="s">
        <v>235</v>
      </c>
      <c r="B13" s="7" t="s">
        <v>90</v>
      </c>
      <c r="C13">
        <v>0</v>
      </c>
      <c r="D13" s="8">
        <v>400.07142857142856</v>
      </c>
      <c r="E13">
        <v>412.5</v>
      </c>
    </row>
    <row r="14" spans="1:103" ht="15" customHeight="1">
      <c r="A14" t="s">
        <v>236</v>
      </c>
      <c r="B14" s="7" t="s">
        <v>91</v>
      </c>
      <c r="C14">
        <v>0</v>
      </c>
      <c r="D14" s="8">
        <v>567.77380952380952</v>
      </c>
      <c r="E14">
        <v>603</v>
      </c>
    </row>
    <row r="15" spans="1:103" ht="15" customHeight="1">
      <c r="A15" t="s">
        <v>237</v>
      </c>
      <c r="B15" s="7" t="s">
        <v>92</v>
      </c>
      <c r="C15">
        <v>0</v>
      </c>
      <c r="D15" s="8">
        <v>578.65476190476193</v>
      </c>
      <c r="E15">
        <v>633</v>
      </c>
    </row>
    <row r="16" spans="1:103" ht="15" customHeight="1">
      <c r="A16" t="s">
        <v>238</v>
      </c>
      <c r="B16" s="7" t="s">
        <v>103</v>
      </c>
      <c r="C16">
        <v>0</v>
      </c>
      <c r="D16" s="8">
        <v>426.41176470588238</v>
      </c>
      <c r="E16">
        <v>437</v>
      </c>
    </row>
    <row r="17" spans="1:5" ht="15" customHeight="1">
      <c r="A17" t="s">
        <v>319</v>
      </c>
      <c r="B17" s="7" t="s">
        <v>108</v>
      </c>
      <c r="C17">
        <v>0</v>
      </c>
      <c r="D17" s="8">
        <v>218.41975308641975</v>
      </c>
      <c r="E17">
        <v>225</v>
      </c>
    </row>
    <row r="18" spans="1:5" ht="15" customHeight="1">
      <c r="A18" t="s">
        <v>239</v>
      </c>
      <c r="B18" s="7" t="s">
        <v>112</v>
      </c>
      <c r="C18">
        <v>0</v>
      </c>
      <c r="D18" s="8">
        <v>350.09523809523807</v>
      </c>
      <c r="E18">
        <v>366.5</v>
      </c>
    </row>
    <row r="19" spans="1:5" ht="15" customHeight="1">
      <c r="A19" t="s">
        <v>240</v>
      </c>
      <c r="B19" s="7" t="s">
        <v>115</v>
      </c>
      <c r="C19">
        <v>0</v>
      </c>
      <c r="D19" s="8">
        <v>208.49397590361446</v>
      </c>
      <c r="E19">
        <v>213</v>
      </c>
    </row>
    <row r="20" spans="1:5" ht="15" customHeight="1">
      <c r="A20" t="s">
        <v>241</v>
      </c>
      <c r="B20" s="7" t="s">
        <v>121</v>
      </c>
      <c r="C20">
        <v>0</v>
      </c>
      <c r="D20" s="8">
        <v>167.88095238095238</v>
      </c>
      <c r="E20">
        <v>188</v>
      </c>
    </row>
    <row r="21" spans="1:5" ht="15" customHeight="1">
      <c r="A21" t="s">
        <v>242</v>
      </c>
      <c r="B21" s="7" t="s">
        <v>124</v>
      </c>
      <c r="C21">
        <v>0</v>
      </c>
      <c r="D21" s="8">
        <v>191.62162162162161</v>
      </c>
      <c r="E21">
        <v>201</v>
      </c>
    </row>
    <row r="22" spans="1:5" ht="15" customHeight="1">
      <c r="A22" t="s">
        <v>243</v>
      </c>
      <c r="B22" s="7" t="s">
        <v>131</v>
      </c>
      <c r="C22">
        <v>0</v>
      </c>
      <c r="D22" s="8">
        <v>347.48809523809524</v>
      </c>
      <c r="E22">
        <v>373</v>
      </c>
    </row>
    <row r="23" spans="1:5" ht="15" customHeight="1">
      <c r="A23" t="s">
        <v>244</v>
      </c>
      <c r="B23" s="7" t="s">
        <v>133</v>
      </c>
      <c r="C23">
        <v>0</v>
      </c>
      <c r="D23" s="8">
        <v>354.07499999999999</v>
      </c>
      <c r="E23">
        <v>398</v>
      </c>
    </row>
    <row r="24" spans="1:5" ht="15" customHeight="1">
      <c r="A24" t="s">
        <v>245</v>
      </c>
      <c r="B24" s="7" t="s">
        <v>138</v>
      </c>
      <c r="C24">
        <v>0</v>
      </c>
      <c r="D24" s="8">
        <v>332.86585365853659</v>
      </c>
      <c r="E24">
        <v>354</v>
      </c>
    </row>
    <row r="25" spans="1:5" ht="15" customHeight="1">
      <c r="A25" t="s">
        <v>246</v>
      </c>
      <c r="B25" s="7" t="s">
        <v>145</v>
      </c>
      <c r="C25">
        <v>0</v>
      </c>
      <c r="D25" s="8">
        <v>252.34939759036143</v>
      </c>
      <c r="E25">
        <v>294</v>
      </c>
    </row>
    <row r="26" spans="1:5" ht="15" customHeight="1">
      <c r="A26" t="s">
        <v>247</v>
      </c>
      <c r="B26" s="7" t="s">
        <v>61</v>
      </c>
      <c r="C26">
        <v>1</v>
      </c>
      <c r="D26" s="8">
        <v>335.77380952380952</v>
      </c>
      <c r="E26">
        <v>342</v>
      </c>
    </row>
    <row r="27" spans="1:5" ht="15" customHeight="1">
      <c r="A27" t="s">
        <v>248</v>
      </c>
      <c r="B27" s="7" t="s">
        <v>83</v>
      </c>
      <c r="C27">
        <v>1</v>
      </c>
      <c r="D27" s="8">
        <v>362.09638554216866</v>
      </c>
      <c r="E27">
        <v>344</v>
      </c>
    </row>
    <row r="28" spans="1:5" ht="15" customHeight="1">
      <c r="A28" t="s">
        <v>249</v>
      </c>
      <c r="B28" s="7" t="s">
        <v>60</v>
      </c>
      <c r="C28">
        <v>2</v>
      </c>
      <c r="D28" s="8">
        <v>213.83750000000001</v>
      </c>
      <c r="E28">
        <v>222</v>
      </c>
    </row>
    <row r="29" spans="1:5" ht="15" customHeight="1">
      <c r="A29" t="s">
        <v>250</v>
      </c>
      <c r="B29" s="7" t="s">
        <v>72</v>
      </c>
      <c r="C29">
        <v>2</v>
      </c>
      <c r="D29" s="8">
        <v>356.71428571428572</v>
      </c>
      <c r="E29">
        <v>398</v>
      </c>
    </row>
    <row r="30" spans="1:5" ht="15" customHeight="1">
      <c r="A30" t="s">
        <v>251</v>
      </c>
      <c r="B30" s="7" t="s">
        <v>107</v>
      </c>
      <c r="C30">
        <v>3</v>
      </c>
      <c r="D30" s="8">
        <v>313.14285714285717</v>
      </c>
      <c r="E30">
        <v>333</v>
      </c>
    </row>
    <row r="31" spans="1:5" ht="15" customHeight="1">
      <c r="A31" t="s">
        <v>252</v>
      </c>
      <c r="B31" s="7" t="s">
        <v>147</v>
      </c>
      <c r="C31">
        <v>3</v>
      </c>
      <c r="D31" s="8">
        <v>504.85714285714283</v>
      </c>
      <c r="E31">
        <v>572</v>
      </c>
    </row>
    <row r="32" spans="1:5" ht="15" customHeight="1">
      <c r="A32" t="s">
        <v>253</v>
      </c>
      <c r="B32" s="7" t="s">
        <v>144</v>
      </c>
      <c r="C32">
        <v>4</v>
      </c>
      <c r="D32" s="8">
        <v>272.93827160493828</v>
      </c>
      <c r="E32">
        <v>312</v>
      </c>
    </row>
    <row r="33" spans="1:5" ht="15" customHeight="1">
      <c r="A33" t="s">
        <v>254</v>
      </c>
      <c r="B33" s="7" t="s">
        <v>111</v>
      </c>
      <c r="C33">
        <v>7</v>
      </c>
      <c r="D33" s="8">
        <v>243.45783132530121</v>
      </c>
      <c r="E33">
        <v>249</v>
      </c>
    </row>
    <row r="34" spans="1:5" ht="15" customHeight="1">
      <c r="A34" t="s">
        <v>255</v>
      </c>
      <c r="B34" s="7" t="s">
        <v>85</v>
      </c>
      <c r="C34">
        <v>8</v>
      </c>
      <c r="D34" s="8">
        <v>408.48780487804879</v>
      </c>
      <c r="E34">
        <v>457</v>
      </c>
    </row>
    <row r="35" spans="1:5" ht="15" customHeight="1">
      <c r="A35" t="s">
        <v>256</v>
      </c>
      <c r="B35" s="7" t="s">
        <v>84</v>
      </c>
      <c r="C35">
        <v>13</v>
      </c>
      <c r="D35" s="8">
        <v>180.23376623376623</v>
      </c>
      <c r="E35">
        <v>183</v>
      </c>
    </row>
    <row r="36" spans="1:5" ht="15" customHeight="1">
      <c r="A36" t="s">
        <v>257</v>
      </c>
      <c r="B36" s="7" t="s">
        <v>81</v>
      </c>
      <c r="C36">
        <v>21</v>
      </c>
      <c r="D36" s="8">
        <v>338.91666666666669</v>
      </c>
      <c r="E36">
        <v>366</v>
      </c>
    </row>
    <row r="37" spans="1:5" ht="15" customHeight="1">
      <c r="A37" t="s">
        <v>309</v>
      </c>
      <c r="B37" s="7" t="s">
        <v>140</v>
      </c>
      <c r="C37">
        <v>21</v>
      </c>
      <c r="D37" s="8">
        <v>633.55294117647054</v>
      </c>
      <c r="E37">
        <v>650</v>
      </c>
    </row>
    <row r="38" spans="1:5" ht="15" customHeight="1">
      <c r="A38" t="s">
        <v>258</v>
      </c>
      <c r="B38" s="7" t="s">
        <v>80</v>
      </c>
      <c r="C38">
        <v>29</v>
      </c>
      <c r="D38" s="8">
        <v>176.67469879518072</v>
      </c>
      <c r="E38">
        <v>180</v>
      </c>
    </row>
    <row r="39" spans="1:5" ht="15" customHeight="1">
      <c r="A39" t="s">
        <v>259</v>
      </c>
      <c r="B39" s="7" t="s">
        <v>98</v>
      </c>
      <c r="C39">
        <v>32</v>
      </c>
      <c r="D39" s="8">
        <v>380.70588235294116</v>
      </c>
      <c r="E39">
        <v>399</v>
      </c>
    </row>
    <row r="40" spans="1:5" ht="15" customHeight="1">
      <c r="A40" t="s">
        <v>260</v>
      </c>
      <c r="B40" s="7" t="s">
        <v>109</v>
      </c>
      <c r="C40">
        <v>34</v>
      </c>
      <c r="D40" s="8">
        <v>199.7037037037037</v>
      </c>
      <c r="E40">
        <v>235</v>
      </c>
    </row>
    <row r="41" spans="1:5" ht="15" customHeight="1">
      <c r="A41" t="s">
        <v>310</v>
      </c>
      <c r="B41" s="7" t="s">
        <v>139</v>
      </c>
      <c r="C41">
        <v>36</v>
      </c>
      <c r="D41" s="8">
        <v>288.56470588235294</v>
      </c>
      <c r="E41">
        <v>303</v>
      </c>
    </row>
    <row r="42" spans="1:5" ht="15" customHeight="1">
      <c r="A42" t="s">
        <v>261</v>
      </c>
      <c r="B42" s="7" t="s">
        <v>95</v>
      </c>
      <c r="C42">
        <v>40</v>
      </c>
      <c r="D42" s="8">
        <v>535.25882352941176</v>
      </c>
      <c r="E42">
        <v>558</v>
      </c>
    </row>
    <row r="43" spans="1:5" ht="15" customHeight="1">
      <c r="A43" t="s">
        <v>262</v>
      </c>
      <c r="B43" s="7" t="s">
        <v>87</v>
      </c>
      <c r="C43">
        <v>41</v>
      </c>
      <c r="D43" s="8">
        <v>267.77380952380952</v>
      </c>
      <c r="E43">
        <v>279</v>
      </c>
    </row>
    <row r="44" spans="1:5" ht="15" customHeight="1">
      <c r="A44" t="s">
        <v>263</v>
      </c>
      <c r="B44" s="7" t="s">
        <v>75</v>
      </c>
      <c r="C44">
        <v>43</v>
      </c>
      <c r="D44" s="8">
        <v>838.81927710843377</v>
      </c>
      <c r="E44">
        <v>873</v>
      </c>
    </row>
    <row r="45" spans="1:5" ht="15" customHeight="1">
      <c r="A45" t="s">
        <v>264</v>
      </c>
      <c r="B45" s="7" t="s">
        <v>77</v>
      </c>
      <c r="C45">
        <v>45</v>
      </c>
      <c r="D45" s="8">
        <v>198.52500000000001</v>
      </c>
      <c r="E45">
        <v>204</v>
      </c>
    </row>
    <row r="46" spans="1:5" ht="15" customHeight="1">
      <c r="A46" t="s">
        <v>265</v>
      </c>
      <c r="B46" s="7" t="s">
        <v>130</v>
      </c>
      <c r="C46">
        <v>54</v>
      </c>
      <c r="D46" s="8">
        <v>354.08536585365852</v>
      </c>
      <c r="E46">
        <v>380</v>
      </c>
    </row>
    <row r="47" spans="1:5" ht="15" customHeight="1">
      <c r="A47" t="s">
        <v>266</v>
      </c>
      <c r="B47" s="7" t="s">
        <v>142</v>
      </c>
      <c r="C47">
        <v>54</v>
      </c>
      <c r="D47" s="8">
        <v>228.39759036144579</v>
      </c>
      <c r="E47">
        <v>234</v>
      </c>
    </row>
    <row r="48" spans="1:5" ht="15" customHeight="1">
      <c r="A48" t="s">
        <v>318</v>
      </c>
      <c r="B48" s="7" t="s">
        <v>94</v>
      </c>
      <c r="C48">
        <v>62</v>
      </c>
      <c r="D48" s="8">
        <v>326.04761904761904</v>
      </c>
      <c r="E48">
        <v>333.5</v>
      </c>
    </row>
    <row r="49" spans="1:5" ht="15" customHeight="1">
      <c r="A49" t="s">
        <v>267</v>
      </c>
      <c r="B49" s="7" t="s">
        <v>122</v>
      </c>
      <c r="C49">
        <v>64</v>
      </c>
      <c r="D49" s="8">
        <v>310.82142857142856</v>
      </c>
      <c r="E49">
        <v>329.5</v>
      </c>
    </row>
    <row r="50" spans="1:5" ht="15" customHeight="1">
      <c r="A50" t="s">
        <v>268</v>
      </c>
      <c r="B50" s="7" t="s">
        <v>106</v>
      </c>
      <c r="C50">
        <v>65</v>
      </c>
      <c r="D50" s="8">
        <v>419.50588235294117</v>
      </c>
      <c r="E50">
        <v>438</v>
      </c>
    </row>
    <row r="51" spans="1:5" ht="15" customHeight="1">
      <c r="A51" t="s">
        <v>269</v>
      </c>
      <c r="B51" s="7" t="s">
        <v>136</v>
      </c>
      <c r="C51">
        <v>66</v>
      </c>
      <c r="D51" s="8">
        <v>611.04705882352937</v>
      </c>
      <c r="E51">
        <v>646</v>
      </c>
    </row>
    <row r="52" spans="1:5" ht="15" customHeight="1">
      <c r="A52" t="s">
        <v>270</v>
      </c>
      <c r="B52" s="7" t="s">
        <v>62</v>
      </c>
      <c r="C52">
        <v>71</v>
      </c>
      <c r="D52" s="8">
        <v>209.01190476190476</v>
      </c>
      <c r="E52">
        <v>252</v>
      </c>
    </row>
    <row r="53" spans="1:5" ht="15" customHeight="1">
      <c r="A53" t="s">
        <v>311</v>
      </c>
      <c r="B53" s="7" t="s">
        <v>88</v>
      </c>
      <c r="C53">
        <v>73</v>
      </c>
      <c r="D53" s="8">
        <v>375.45783132530119</v>
      </c>
      <c r="E53">
        <v>339</v>
      </c>
    </row>
    <row r="54" spans="1:5" ht="15" customHeight="1">
      <c r="A54" t="s">
        <v>271</v>
      </c>
      <c r="B54" s="7" t="s">
        <v>110</v>
      </c>
      <c r="C54">
        <v>79</v>
      </c>
      <c r="D54" s="8">
        <v>275.39285714285717</v>
      </c>
      <c r="E54">
        <v>309.5</v>
      </c>
    </row>
    <row r="55" spans="1:5" ht="15" customHeight="1">
      <c r="A55" t="s">
        <v>272</v>
      </c>
      <c r="B55" s="7" t="s">
        <v>128</v>
      </c>
      <c r="C55">
        <v>81</v>
      </c>
      <c r="D55" s="8">
        <v>318.04819277108436</v>
      </c>
      <c r="E55">
        <v>398</v>
      </c>
    </row>
    <row r="56" spans="1:5" ht="15" customHeight="1">
      <c r="A56" t="s">
        <v>273</v>
      </c>
      <c r="B56" s="7" t="s">
        <v>67</v>
      </c>
      <c r="C56">
        <v>93</v>
      </c>
      <c r="D56" s="8">
        <v>243.84210526315789</v>
      </c>
      <c r="E56">
        <v>252</v>
      </c>
    </row>
    <row r="57" spans="1:5" ht="15" customHeight="1">
      <c r="A57" t="s">
        <v>274</v>
      </c>
      <c r="B57" s="7" t="s">
        <v>99</v>
      </c>
      <c r="C57">
        <v>99</v>
      </c>
      <c r="D57" s="8">
        <v>314.07228915662648</v>
      </c>
      <c r="E57">
        <v>345</v>
      </c>
    </row>
    <row r="58" spans="1:5" ht="15" customHeight="1">
      <c r="A58" t="s">
        <v>275</v>
      </c>
      <c r="B58" s="7" t="s">
        <v>114</v>
      </c>
      <c r="C58">
        <v>100</v>
      </c>
      <c r="D58" s="8">
        <v>425.94117647058823</v>
      </c>
      <c r="E58">
        <v>456</v>
      </c>
    </row>
    <row r="59" spans="1:5" ht="15" customHeight="1">
      <c r="A59" t="s">
        <v>276</v>
      </c>
      <c r="B59" s="7" t="s">
        <v>134</v>
      </c>
      <c r="C59">
        <v>102</v>
      </c>
      <c r="D59" s="8">
        <v>543.95294117647063</v>
      </c>
      <c r="E59">
        <v>553</v>
      </c>
    </row>
    <row r="60" spans="1:5" ht="15" customHeight="1">
      <c r="A60" t="s">
        <v>277</v>
      </c>
      <c r="B60" s="7" t="s">
        <v>71</v>
      </c>
      <c r="C60">
        <v>108</v>
      </c>
      <c r="D60" s="8">
        <v>442.39285714285717</v>
      </c>
      <c r="E60">
        <v>456</v>
      </c>
    </row>
    <row r="61" spans="1:5" ht="15" customHeight="1">
      <c r="A61" t="s">
        <v>278</v>
      </c>
      <c r="B61" s="7" t="s">
        <v>116</v>
      </c>
      <c r="C61">
        <v>108</v>
      </c>
      <c r="D61" s="8">
        <v>258.90588235294115</v>
      </c>
      <c r="E61">
        <v>267</v>
      </c>
    </row>
    <row r="62" spans="1:5" ht="15" customHeight="1">
      <c r="A62" t="s">
        <v>279</v>
      </c>
      <c r="B62" s="7" t="s">
        <v>86</v>
      </c>
      <c r="C62">
        <v>110</v>
      </c>
      <c r="D62" s="8">
        <v>339.40506329113924</v>
      </c>
      <c r="E62">
        <v>372</v>
      </c>
    </row>
    <row r="63" spans="1:5" ht="15" customHeight="1">
      <c r="A63" t="s">
        <v>280</v>
      </c>
      <c r="B63" s="7" t="s">
        <v>70</v>
      </c>
      <c r="C63">
        <v>112</v>
      </c>
      <c r="D63" s="8">
        <v>302.53012048192772</v>
      </c>
      <c r="E63">
        <v>334</v>
      </c>
    </row>
    <row r="64" spans="1:5" ht="15" customHeight="1">
      <c r="A64" t="s">
        <v>281</v>
      </c>
      <c r="B64" s="7" t="s">
        <v>97</v>
      </c>
      <c r="C64">
        <v>117</v>
      </c>
      <c r="D64" s="8">
        <v>339.75308641975306</v>
      </c>
      <c r="E64">
        <v>372</v>
      </c>
    </row>
    <row r="65" spans="1:5" ht="15" customHeight="1">
      <c r="A65" t="s">
        <v>282</v>
      </c>
      <c r="B65" s="7" t="s">
        <v>126</v>
      </c>
      <c r="C65">
        <v>117</v>
      </c>
      <c r="D65" s="8">
        <v>566.50588235294117</v>
      </c>
      <c r="E65">
        <v>586</v>
      </c>
    </row>
    <row r="66" spans="1:5" ht="15" customHeight="1">
      <c r="A66" t="s">
        <v>283</v>
      </c>
      <c r="B66" s="7" t="s">
        <v>123</v>
      </c>
      <c r="C66">
        <v>122</v>
      </c>
      <c r="D66" s="8">
        <v>691.65476190476193</v>
      </c>
      <c r="E66">
        <v>717</v>
      </c>
    </row>
    <row r="67" spans="1:5" ht="15" customHeight="1">
      <c r="A67" t="s">
        <v>284</v>
      </c>
      <c r="B67" s="7" t="s">
        <v>93</v>
      </c>
      <c r="C67">
        <v>125</v>
      </c>
      <c r="D67" s="8">
        <v>378</v>
      </c>
      <c r="E67">
        <v>417</v>
      </c>
    </row>
    <row r="68" spans="1:5" ht="15" customHeight="1">
      <c r="A68" t="s">
        <v>285</v>
      </c>
      <c r="B68" s="7" t="s">
        <v>119</v>
      </c>
      <c r="C68">
        <v>126</v>
      </c>
      <c r="D68" s="8">
        <v>299.60000000000002</v>
      </c>
      <c r="E68">
        <v>332</v>
      </c>
    </row>
    <row r="69" spans="1:5" ht="15" customHeight="1">
      <c r="A69" t="s">
        <v>286</v>
      </c>
      <c r="B69" s="7" t="s">
        <v>129</v>
      </c>
      <c r="C69">
        <v>127</v>
      </c>
      <c r="D69" s="8">
        <v>596.60240963855426</v>
      </c>
      <c r="E69">
        <v>690</v>
      </c>
    </row>
    <row r="70" spans="1:5" ht="15" customHeight="1">
      <c r="A70" t="s">
        <v>312</v>
      </c>
      <c r="B70" s="7" t="s">
        <v>68</v>
      </c>
      <c r="C70">
        <v>129</v>
      </c>
      <c r="D70" s="8">
        <v>149.48780487804879</v>
      </c>
      <c r="E70">
        <v>150</v>
      </c>
    </row>
    <row r="71" spans="1:5" ht="15" customHeight="1">
      <c r="A71" t="s">
        <v>287</v>
      </c>
      <c r="B71" s="7" t="s">
        <v>117</v>
      </c>
      <c r="C71">
        <v>129</v>
      </c>
      <c r="D71" s="8">
        <v>236.85897435897436</v>
      </c>
      <c r="E71">
        <v>269</v>
      </c>
    </row>
    <row r="72" spans="1:5" ht="15" customHeight="1">
      <c r="A72" t="s">
        <v>288</v>
      </c>
      <c r="B72" s="7" t="s">
        <v>120</v>
      </c>
      <c r="C72">
        <v>133</v>
      </c>
      <c r="D72" s="8">
        <v>196</v>
      </c>
      <c r="E72">
        <v>201</v>
      </c>
    </row>
    <row r="73" spans="1:5" ht="15" customHeight="1">
      <c r="A73" t="s">
        <v>289</v>
      </c>
      <c r="B73" s="7" t="s">
        <v>105</v>
      </c>
      <c r="C73">
        <v>144</v>
      </c>
      <c r="D73" s="8">
        <v>279.64285714285717</v>
      </c>
      <c r="E73">
        <v>285</v>
      </c>
    </row>
    <row r="74" spans="1:5" ht="15" customHeight="1">
      <c r="A74" t="s">
        <v>290</v>
      </c>
      <c r="B74" s="7" t="s">
        <v>73</v>
      </c>
      <c r="C74">
        <v>154</v>
      </c>
      <c r="D74" s="8">
        <v>325.53571428571428</v>
      </c>
      <c r="E74">
        <v>333</v>
      </c>
    </row>
    <row r="75" spans="1:5" ht="15" customHeight="1">
      <c r="A75" t="s">
        <v>291</v>
      </c>
      <c r="B75" s="7" t="s">
        <v>66</v>
      </c>
      <c r="C75">
        <v>159</v>
      </c>
      <c r="D75" s="8">
        <v>558.03571428571433</v>
      </c>
      <c r="E75">
        <v>600</v>
      </c>
    </row>
    <row r="76" spans="1:5" ht="15" customHeight="1">
      <c r="A76" t="s">
        <v>292</v>
      </c>
      <c r="B76" s="7" t="s">
        <v>57</v>
      </c>
      <c r="C76">
        <v>167</v>
      </c>
      <c r="D76" s="8">
        <v>281.60240963855421</v>
      </c>
      <c r="E76">
        <v>288</v>
      </c>
    </row>
    <row r="77" spans="1:5" ht="15" customHeight="1">
      <c r="A77" t="s">
        <v>293</v>
      </c>
      <c r="B77" s="7" t="s">
        <v>104</v>
      </c>
      <c r="C77">
        <v>167</v>
      </c>
      <c r="D77" s="8">
        <v>597.62352941176471</v>
      </c>
      <c r="E77">
        <v>671</v>
      </c>
    </row>
    <row r="78" spans="1:5" ht="15" customHeight="1">
      <c r="A78" t="s">
        <v>294</v>
      </c>
      <c r="B78" s="7" t="s">
        <v>63</v>
      </c>
      <c r="C78">
        <v>175</v>
      </c>
      <c r="D78" s="8">
        <v>409.26506024096386</v>
      </c>
      <c r="E78">
        <v>427</v>
      </c>
    </row>
    <row r="79" spans="1:5" ht="15" customHeight="1">
      <c r="A79" t="s">
        <v>295</v>
      </c>
      <c r="B79" s="7" t="s">
        <v>96</v>
      </c>
      <c r="C79">
        <v>182</v>
      </c>
      <c r="D79" s="8">
        <v>203.45121951219511</v>
      </c>
      <c r="E79">
        <v>204</v>
      </c>
    </row>
    <row r="80" spans="1:5" ht="15" customHeight="1">
      <c r="A80" t="s">
        <v>313</v>
      </c>
      <c r="B80" s="7" t="s">
        <v>125</v>
      </c>
      <c r="C80">
        <v>183</v>
      </c>
      <c r="D80" s="8">
        <v>429.66666666666669</v>
      </c>
      <c r="E80">
        <v>435.5</v>
      </c>
    </row>
    <row r="81" spans="1:5" ht="15" customHeight="1">
      <c r="A81" t="s">
        <v>296</v>
      </c>
      <c r="B81" s="7" t="s">
        <v>101</v>
      </c>
      <c r="C81">
        <v>185</v>
      </c>
      <c r="D81" s="8">
        <v>580.19047619047615</v>
      </c>
      <c r="E81">
        <v>608</v>
      </c>
    </row>
    <row r="82" spans="1:5" ht="15" customHeight="1">
      <c r="A82" t="s">
        <v>297</v>
      </c>
      <c r="B82" s="7" t="s">
        <v>100</v>
      </c>
      <c r="C82">
        <v>186</v>
      </c>
      <c r="D82" s="8">
        <v>221.1547619047619</v>
      </c>
      <c r="E82">
        <v>222</v>
      </c>
    </row>
    <row r="83" spans="1:5" ht="15" customHeight="1">
      <c r="A83" t="s">
        <v>298</v>
      </c>
      <c r="B83" s="7" t="s">
        <v>132</v>
      </c>
      <c r="C83">
        <v>186</v>
      </c>
      <c r="D83" s="8">
        <v>335.78571428571428</v>
      </c>
      <c r="E83">
        <v>339</v>
      </c>
    </row>
    <row r="84" spans="1:5" ht="15" customHeight="1">
      <c r="A84" t="s">
        <v>299</v>
      </c>
      <c r="B84" s="7" t="s">
        <v>118</v>
      </c>
      <c r="C84">
        <v>198</v>
      </c>
      <c r="D84" s="8">
        <v>341.01234567901236</v>
      </c>
      <c r="E84">
        <v>358</v>
      </c>
    </row>
    <row r="85" spans="1:5" ht="15" customHeight="1">
      <c r="A85" t="s">
        <v>314</v>
      </c>
      <c r="B85" s="7" t="s">
        <v>148</v>
      </c>
      <c r="C85">
        <v>208</v>
      </c>
      <c r="D85" s="8">
        <v>308.83333333333331</v>
      </c>
      <c r="E85">
        <v>318</v>
      </c>
    </row>
    <row r="86" spans="1:5" ht="15" customHeight="1">
      <c r="A86" t="s">
        <v>315</v>
      </c>
      <c r="B86" s="7" t="s">
        <v>146</v>
      </c>
      <c r="C86">
        <v>218</v>
      </c>
      <c r="D86" s="8">
        <v>336.89285714285717</v>
      </c>
      <c r="E86">
        <v>360.5</v>
      </c>
    </row>
    <row r="87" spans="1:5" ht="15" customHeight="1">
      <c r="A87" t="s">
        <v>300</v>
      </c>
      <c r="B87" s="7" t="s">
        <v>149</v>
      </c>
      <c r="C87">
        <v>227</v>
      </c>
      <c r="D87" s="8">
        <v>342.67901234567898</v>
      </c>
      <c r="E87">
        <v>370</v>
      </c>
    </row>
    <row r="88" spans="1:5" ht="15" customHeight="1">
      <c r="A88" t="s">
        <v>301</v>
      </c>
      <c r="B88" s="7" t="s">
        <v>113</v>
      </c>
      <c r="C88">
        <v>230</v>
      </c>
      <c r="D88" s="8">
        <v>519.28571428571433</v>
      </c>
      <c r="E88">
        <v>532.5</v>
      </c>
    </row>
    <row r="89" spans="1:5" ht="15" customHeight="1">
      <c r="A89" t="s">
        <v>302</v>
      </c>
      <c r="B89" s="7" t="s">
        <v>141</v>
      </c>
      <c r="C89">
        <v>237</v>
      </c>
      <c r="D89" s="8">
        <v>277.88095238095241</v>
      </c>
      <c r="E89">
        <v>279</v>
      </c>
    </row>
    <row r="90" spans="1:5" ht="15" customHeight="1">
      <c r="A90" t="s">
        <v>303</v>
      </c>
      <c r="B90" s="7" t="s">
        <v>137</v>
      </c>
      <c r="C90">
        <v>242</v>
      </c>
      <c r="D90" s="8">
        <v>541.13253012048187</v>
      </c>
      <c r="E90">
        <v>570</v>
      </c>
    </row>
    <row r="91" spans="1:5" ht="15" customHeight="1">
      <c r="A91" t="s">
        <v>304</v>
      </c>
      <c r="B91" s="7" t="s">
        <v>127</v>
      </c>
      <c r="C91">
        <v>243</v>
      </c>
      <c r="D91" s="8">
        <v>661.5411764705882</v>
      </c>
      <c r="E91">
        <v>677</v>
      </c>
    </row>
    <row r="92" spans="1:5" ht="15" customHeight="1">
      <c r="A92" t="s">
        <v>305</v>
      </c>
      <c r="B92" s="7" t="s">
        <v>76</v>
      </c>
      <c r="C92">
        <v>280</v>
      </c>
      <c r="D92" s="8">
        <v>1197.3882352941177</v>
      </c>
      <c r="E92">
        <v>1244</v>
      </c>
    </row>
    <row r="93" spans="1:5" ht="15" customHeight="1">
      <c r="A93" t="s">
        <v>316</v>
      </c>
      <c r="B93" s="7" t="s">
        <v>102</v>
      </c>
      <c r="C93">
        <v>281</v>
      </c>
      <c r="D93" s="8">
        <v>552.61904761904759</v>
      </c>
      <c r="E93">
        <v>578</v>
      </c>
    </row>
    <row r="94" spans="1:5" ht="15" customHeight="1">
      <c r="A94" t="s">
        <v>306</v>
      </c>
      <c r="B94" s="7" t="s">
        <v>58</v>
      </c>
      <c r="C94">
        <v>285</v>
      </c>
      <c r="D94" s="8">
        <v>929.78823529411761</v>
      </c>
      <c r="E94">
        <v>979</v>
      </c>
    </row>
    <row r="95" spans="1:5" ht="15" customHeight="1">
      <c r="A95" t="s">
        <v>307</v>
      </c>
      <c r="B95" s="7" t="s">
        <v>69</v>
      </c>
      <c r="C95">
        <v>331</v>
      </c>
      <c r="D95" s="8">
        <v>612.35714285714289</v>
      </c>
      <c r="E95">
        <v>669.5</v>
      </c>
    </row>
    <row r="96" spans="1:5" ht="15" customHeight="1">
      <c r="A96" t="s">
        <v>317</v>
      </c>
      <c r="B96" s="7" t="s">
        <v>143</v>
      </c>
      <c r="C96">
        <v>356</v>
      </c>
      <c r="D96" s="8">
        <v>568.06024096385545</v>
      </c>
      <c r="E96">
        <v>593</v>
      </c>
    </row>
    <row r="97" spans="1:5" ht="15" customHeight="1">
      <c r="A97" s="2" t="s">
        <v>308</v>
      </c>
      <c r="B97" s="15" t="s">
        <v>135</v>
      </c>
      <c r="C97" s="2">
        <v>397</v>
      </c>
      <c r="D97" s="16">
        <v>733.43373493975901</v>
      </c>
      <c r="E97" s="2">
        <v>744</v>
      </c>
    </row>
    <row r="98" spans="1:5" ht="15" customHeight="1">
      <c r="A98" s="7"/>
      <c r="B98" s="7"/>
      <c r="D98" s="8"/>
    </row>
    <row r="99" spans="1:5" ht="15" customHeight="1">
      <c r="A99" s="7"/>
      <c r="B99" s="7"/>
      <c r="D99" s="8"/>
    </row>
    <row r="100" spans="1:5" ht="15" customHeight="1">
      <c r="A100" s="7"/>
      <c r="B100" s="7"/>
      <c r="D100" s="8"/>
    </row>
    <row r="101" spans="1:5" ht="15" customHeight="1">
      <c r="A101" s="7"/>
      <c r="B101" s="7"/>
      <c r="D101" s="8"/>
    </row>
    <row r="102" spans="1:5" ht="15" customHeight="1">
      <c r="A102" s="7"/>
      <c r="B102" s="7"/>
      <c r="D102" s="8"/>
    </row>
    <row r="103" spans="1:5" ht="15" customHeight="1">
      <c r="A103" s="7"/>
      <c r="B103" s="7"/>
      <c r="D103" s="8"/>
    </row>
    <row r="104" spans="1:5" ht="15" customHeight="1">
      <c r="A104" s="7"/>
      <c r="B104" s="7"/>
      <c r="D104" s="8"/>
    </row>
  </sheetData>
  <sortState ref="H12:M96">
    <sortCondition ref="H12:H96"/>
  </sortState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88"/>
  <sheetViews>
    <sheetView tabSelected="1" workbookViewId="0">
      <selection activeCell="A10" sqref="A10"/>
    </sheetView>
  </sheetViews>
  <sheetFormatPr baseColWidth="10" defaultRowHeight="15"/>
  <cols>
    <col min="1" max="1" width="35.7109375" bestFit="1" customWidth="1"/>
    <col min="2" max="2" width="13.85546875" bestFit="1" customWidth="1"/>
    <col min="3" max="3" width="8.7109375" bestFit="1" customWidth="1"/>
    <col min="4" max="4" width="10.42578125" bestFit="1" customWidth="1"/>
    <col min="5" max="6" width="13.5703125" bestFit="1" customWidth="1"/>
  </cols>
  <sheetData>
    <row r="1" spans="1:12" ht="37.5" customHeight="1">
      <c r="A1" s="1" t="s">
        <v>335</v>
      </c>
      <c r="C1" s="12"/>
      <c r="D1" s="12"/>
      <c r="E1" s="12"/>
      <c r="F1" s="12"/>
      <c r="G1" s="12"/>
      <c r="H1" s="12"/>
      <c r="I1" s="12"/>
      <c r="J1" s="12"/>
    </row>
    <row r="2" spans="1:12">
      <c r="A2" t="s">
        <v>336</v>
      </c>
    </row>
    <row r="3" spans="1:12" ht="22.5" customHeight="1">
      <c r="A3" s="9" t="s">
        <v>159</v>
      </c>
    </row>
    <row r="4" spans="1:12">
      <c r="A4" s="10" t="s">
        <v>150</v>
      </c>
      <c r="B4" s="10" t="s">
        <v>210</v>
      </c>
      <c r="C4" s="10" t="s">
        <v>157</v>
      </c>
      <c r="D4" s="10" t="s">
        <v>158</v>
      </c>
      <c r="E4" s="10" t="s">
        <v>160</v>
      </c>
      <c r="F4" s="10" t="s">
        <v>161</v>
      </c>
      <c r="H4" s="17"/>
      <c r="I4" s="10" t="s">
        <v>157</v>
      </c>
      <c r="J4" s="10" t="s">
        <v>158</v>
      </c>
      <c r="K4" s="10" t="s">
        <v>160</v>
      </c>
      <c r="L4" s="10" t="s">
        <v>161</v>
      </c>
    </row>
    <row r="5" spans="1:12">
      <c r="A5" s="4" t="s">
        <v>334</v>
      </c>
      <c r="B5" s="4" t="s">
        <v>152</v>
      </c>
      <c r="C5" s="5">
        <v>108.47368421052632</v>
      </c>
      <c r="D5" s="5">
        <v>101</v>
      </c>
      <c r="E5">
        <v>19</v>
      </c>
      <c r="F5">
        <v>6</v>
      </c>
      <c r="H5" t="s">
        <v>154</v>
      </c>
      <c r="I5" s="8">
        <f>AVERAGE(C15:C102)</f>
        <v>392.96264246834085</v>
      </c>
      <c r="J5" s="8">
        <f>AVERAGE(D15:D102)</f>
        <v>350.37162162162161</v>
      </c>
      <c r="K5" s="8">
        <f>AVERAGE(E15:E102)</f>
        <v>90.797297297297291</v>
      </c>
      <c r="L5" s="8">
        <f>AVERAGE(F15:F102)</f>
        <v>83.608108108108112</v>
      </c>
    </row>
    <row r="6" spans="1:12">
      <c r="A6" s="4" t="s">
        <v>0</v>
      </c>
      <c r="B6" s="4" t="s">
        <v>151</v>
      </c>
      <c r="C6" s="5">
        <v>439.74193548387098</v>
      </c>
      <c r="D6" s="5">
        <v>396</v>
      </c>
      <c r="E6">
        <v>93</v>
      </c>
      <c r="F6">
        <v>89</v>
      </c>
      <c r="H6" s="2" t="s">
        <v>211</v>
      </c>
      <c r="I6" s="18">
        <f>MEDIAN(C17:C102,C15)</f>
        <v>386</v>
      </c>
      <c r="J6" s="18">
        <f>MEDIAN(D17:D102,D15)</f>
        <v>343</v>
      </c>
      <c r="K6" s="18">
        <f>MEDIAN(E17:E102,E15)</f>
        <v>92</v>
      </c>
      <c r="L6" s="18">
        <f>MEDIAN(F17:F102,F15)</f>
        <v>85</v>
      </c>
    </row>
    <row r="7" spans="1:12">
      <c r="A7" s="4" t="s">
        <v>1</v>
      </c>
      <c r="B7" s="4" t="s">
        <v>152</v>
      </c>
      <c r="C7" s="5">
        <v>337.1521739130435</v>
      </c>
      <c r="D7" s="5">
        <v>322.5</v>
      </c>
      <c r="E7">
        <v>83</v>
      </c>
      <c r="F7">
        <v>65</v>
      </c>
    </row>
    <row r="8" spans="1:12">
      <c r="A8" s="4" t="s">
        <v>2</v>
      </c>
      <c r="B8" s="4" t="s">
        <v>151</v>
      </c>
      <c r="C8" s="5">
        <v>435.95698924731181</v>
      </c>
      <c r="D8" s="5">
        <v>396</v>
      </c>
      <c r="E8">
        <v>92</v>
      </c>
      <c r="F8">
        <v>89</v>
      </c>
    </row>
    <row r="9" spans="1:12">
      <c r="A9" s="4" t="s">
        <v>3</v>
      </c>
      <c r="B9" s="4" t="s">
        <v>151</v>
      </c>
      <c r="C9" s="5">
        <v>422.95652173913044</v>
      </c>
      <c r="D9" s="5">
        <v>383.5</v>
      </c>
      <c r="E9">
        <v>91</v>
      </c>
      <c r="F9">
        <v>86</v>
      </c>
    </row>
    <row r="10" spans="1:12">
      <c r="A10" s="4" t="s">
        <v>320</v>
      </c>
      <c r="B10" s="4" t="s">
        <v>152</v>
      </c>
      <c r="C10" s="5">
        <v>332.57303370786519</v>
      </c>
      <c r="D10" s="5">
        <v>310</v>
      </c>
      <c r="E10">
        <v>80</v>
      </c>
      <c r="F10">
        <v>72</v>
      </c>
    </row>
    <row r="11" spans="1:12">
      <c r="A11" s="4" t="s">
        <v>4</v>
      </c>
      <c r="B11" s="4" t="s">
        <v>151</v>
      </c>
      <c r="C11" s="5">
        <v>433.03225806451616</v>
      </c>
      <c r="D11" s="5">
        <v>393</v>
      </c>
      <c r="E11">
        <v>93</v>
      </c>
      <c r="F11">
        <v>90</v>
      </c>
    </row>
    <row r="12" spans="1:12">
      <c r="A12" s="4" t="s">
        <v>5</v>
      </c>
      <c r="B12" s="4" t="s">
        <v>151</v>
      </c>
      <c r="C12" s="5">
        <v>430.53763440860217</v>
      </c>
      <c r="D12" s="5">
        <v>393</v>
      </c>
      <c r="E12">
        <v>93</v>
      </c>
      <c r="F12">
        <v>88</v>
      </c>
    </row>
    <row r="13" spans="1:12">
      <c r="A13" s="4" t="s">
        <v>6</v>
      </c>
      <c r="B13" s="4" t="s">
        <v>151</v>
      </c>
      <c r="C13" s="5">
        <v>418.58064516129031</v>
      </c>
      <c r="D13" s="5">
        <v>381</v>
      </c>
      <c r="E13">
        <v>93</v>
      </c>
      <c r="F13">
        <v>88</v>
      </c>
    </row>
    <row r="14" spans="1:12">
      <c r="A14" s="4" t="s">
        <v>7</v>
      </c>
      <c r="B14" s="4" t="s">
        <v>151</v>
      </c>
      <c r="C14" s="5">
        <v>436.08602150537632</v>
      </c>
      <c r="D14" s="5">
        <v>396</v>
      </c>
      <c r="E14">
        <v>93</v>
      </c>
      <c r="F14">
        <v>90</v>
      </c>
    </row>
    <row r="15" spans="1:12">
      <c r="A15" s="4" t="s">
        <v>19</v>
      </c>
      <c r="B15" s="4" t="s">
        <v>152</v>
      </c>
      <c r="C15" s="5">
        <v>333.93406593406593</v>
      </c>
      <c r="D15" s="5">
        <v>279</v>
      </c>
      <c r="E15">
        <v>90</v>
      </c>
      <c r="F15">
        <v>71</v>
      </c>
    </row>
    <row r="16" spans="1:12">
      <c r="A16" s="4" t="s">
        <v>20</v>
      </c>
      <c r="B16" s="4" t="s">
        <v>151</v>
      </c>
      <c r="C16" s="5">
        <v>438.44086021505376</v>
      </c>
      <c r="D16" s="5">
        <v>396</v>
      </c>
      <c r="E16">
        <v>93</v>
      </c>
      <c r="F16">
        <v>90</v>
      </c>
    </row>
    <row r="17" spans="1:6">
      <c r="A17" s="4" t="s">
        <v>21</v>
      </c>
      <c r="B17" s="4" t="s">
        <v>152</v>
      </c>
      <c r="C17" s="5">
        <v>398.72527472527474</v>
      </c>
      <c r="D17" s="5">
        <v>347</v>
      </c>
      <c r="E17">
        <v>91</v>
      </c>
      <c r="F17">
        <v>87</v>
      </c>
    </row>
    <row r="18" spans="1:6">
      <c r="A18" s="4" t="s">
        <v>213</v>
      </c>
      <c r="B18" s="4" t="s">
        <v>152</v>
      </c>
      <c r="C18" s="5">
        <v>419.72043010752691</v>
      </c>
      <c r="D18" s="5">
        <v>384</v>
      </c>
      <c r="E18">
        <v>93</v>
      </c>
      <c r="F18">
        <v>89</v>
      </c>
    </row>
    <row r="19" spans="1:6">
      <c r="A19" s="4" t="s">
        <v>214</v>
      </c>
      <c r="B19" s="4" t="s">
        <v>152</v>
      </c>
      <c r="C19" s="5">
        <v>402.46739130434781</v>
      </c>
      <c r="D19" s="5">
        <v>351.5</v>
      </c>
      <c r="E19">
        <v>92</v>
      </c>
      <c r="F19">
        <v>87</v>
      </c>
    </row>
    <row r="20" spans="1:6">
      <c r="A20" s="4" t="s">
        <v>8</v>
      </c>
      <c r="B20" s="4" t="s">
        <v>151</v>
      </c>
      <c r="C20" s="5">
        <v>438.8279569892473</v>
      </c>
      <c r="D20" s="5">
        <v>396</v>
      </c>
      <c r="E20">
        <v>93</v>
      </c>
      <c r="F20">
        <v>90</v>
      </c>
    </row>
    <row r="21" spans="1:6">
      <c r="A21" s="4" t="s">
        <v>223</v>
      </c>
      <c r="B21" s="4" t="s">
        <v>151</v>
      </c>
      <c r="C21" s="5">
        <v>438.3763440860215</v>
      </c>
      <c r="D21" s="5">
        <v>396</v>
      </c>
      <c r="E21">
        <v>93</v>
      </c>
      <c r="F21">
        <v>90</v>
      </c>
    </row>
    <row r="22" spans="1:6">
      <c r="A22" s="4" t="s">
        <v>9</v>
      </c>
      <c r="B22" s="4" t="s">
        <v>152</v>
      </c>
      <c r="C22" s="5">
        <v>377.70652173913044</v>
      </c>
      <c r="D22" s="5">
        <v>363</v>
      </c>
      <c r="E22">
        <v>91</v>
      </c>
      <c r="F22">
        <v>84</v>
      </c>
    </row>
    <row r="23" spans="1:6">
      <c r="A23" s="4" t="s">
        <v>10</v>
      </c>
      <c r="B23" s="4" t="s">
        <v>151</v>
      </c>
      <c r="C23" s="5">
        <v>435.63440860215053</v>
      </c>
      <c r="D23" s="5">
        <v>396</v>
      </c>
      <c r="E23">
        <v>93</v>
      </c>
      <c r="F23">
        <v>89</v>
      </c>
    </row>
    <row r="24" spans="1:6">
      <c r="A24" s="4" t="s">
        <v>22</v>
      </c>
      <c r="B24" s="4" t="s">
        <v>151</v>
      </c>
      <c r="C24" s="5">
        <v>438.73118279569894</v>
      </c>
      <c r="D24" s="5">
        <v>396</v>
      </c>
      <c r="E24">
        <v>93</v>
      </c>
      <c r="F24">
        <v>90</v>
      </c>
    </row>
    <row r="25" spans="1:6">
      <c r="A25" s="4" t="s">
        <v>321</v>
      </c>
      <c r="B25" s="4" t="s">
        <v>152</v>
      </c>
      <c r="C25" s="5">
        <v>394.22826086956519</v>
      </c>
      <c r="D25" s="5">
        <v>345</v>
      </c>
      <c r="E25">
        <v>91</v>
      </c>
      <c r="F25">
        <v>87</v>
      </c>
    </row>
    <row r="26" spans="1:6">
      <c r="A26" s="4" t="s">
        <v>11</v>
      </c>
      <c r="B26" s="4" t="s">
        <v>151</v>
      </c>
      <c r="C26" s="5">
        <v>438.69892473118279</v>
      </c>
      <c r="D26" s="5">
        <v>396</v>
      </c>
      <c r="E26">
        <v>93</v>
      </c>
      <c r="F26">
        <v>90</v>
      </c>
    </row>
    <row r="27" spans="1:6">
      <c r="A27" s="4" t="s">
        <v>12</v>
      </c>
      <c r="B27" s="4" t="s">
        <v>152</v>
      </c>
      <c r="C27" s="5">
        <v>364.34444444444443</v>
      </c>
      <c r="D27" s="5">
        <v>322</v>
      </c>
      <c r="E27">
        <v>88</v>
      </c>
      <c r="F27">
        <v>76</v>
      </c>
    </row>
    <row r="28" spans="1:6">
      <c r="A28" s="4" t="s">
        <v>23</v>
      </c>
      <c r="B28" s="4" t="s">
        <v>152</v>
      </c>
      <c r="C28" s="5">
        <v>385.17582417582418</v>
      </c>
      <c r="D28" s="5">
        <v>327</v>
      </c>
      <c r="E28">
        <v>91</v>
      </c>
      <c r="F28">
        <v>84</v>
      </c>
    </row>
    <row r="29" spans="1:6">
      <c r="A29" s="4" t="s">
        <v>323</v>
      </c>
      <c r="B29" s="4" t="s">
        <v>152</v>
      </c>
      <c r="C29" s="5">
        <v>373.51111111111112</v>
      </c>
      <c r="D29" s="5">
        <v>338.5</v>
      </c>
      <c r="E29">
        <v>90</v>
      </c>
      <c r="F29">
        <v>82</v>
      </c>
    </row>
    <row r="30" spans="1:6">
      <c r="A30" s="4" t="s">
        <v>24</v>
      </c>
      <c r="B30" s="4" t="s">
        <v>152</v>
      </c>
      <c r="C30" s="5">
        <v>414.47777777777776</v>
      </c>
      <c r="D30" s="5">
        <v>360</v>
      </c>
      <c r="E30">
        <v>90</v>
      </c>
      <c r="F30">
        <v>82</v>
      </c>
    </row>
    <row r="31" spans="1:6">
      <c r="A31" s="4" t="s">
        <v>25</v>
      </c>
      <c r="B31" s="4" t="s">
        <v>152</v>
      </c>
      <c r="C31" s="5">
        <v>375.05747126436779</v>
      </c>
      <c r="D31" s="5">
        <v>339</v>
      </c>
      <c r="E31">
        <v>87</v>
      </c>
      <c r="F31">
        <v>80</v>
      </c>
    </row>
    <row r="32" spans="1:6">
      <c r="A32" s="4" t="s">
        <v>26</v>
      </c>
      <c r="B32" s="4" t="s">
        <v>152</v>
      </c>
      <c r="C32" s="5">
        <v>399.29347826086956</v>
      </c>
      <c r="D32" s="5">
        <v>342</v>
      </c>
      <c r="E32">
        <v>92</v>
      </c>
      <c r="F32">
        <v>85</v>
      </c>
    </row>
    <row r="33" spans="1:6">
      <c r="A33" s="4" t="s">
        <v>27</v>
      </c>
      <c r="B33" s="4" t="s">
        <v>152</v>
      </c>
      <c r="C33" s="5">
        <v>389.5934065934066</v>
      </c>
      <c r="D33" s="5">
        <v>344</v>
      </c>
      <c r="E33">
        <v>90</v>
      </c>
      <c r="F33">
        <v>85</v>
      </c>
    </row>
    <row r="34" spans="1:6">
      <c r="A34" s="4" t="s">
        <v>28</v>
      </c>
      <c r="B34" s="4" t="s">
        <v>151</v>
      </c>
      <c r="C34" s="5">
        <v>438.60215053763443</v>
      </c>
      <c r="D34" s="5">
        <v>396</v>
      </c>
      <c r="E34">
        <v>93</v>
      </c>
      <c r="F34">
        <v>90</v>
      </c>
    </row>
    <row r="35" spans="1:6">
      <c r="A35" s="4" t="s">
        <v>215</v>
      </c>
      <c r="B35" s="4" t="s">
        <v>152</v>
      </c>
      <c r="C35" s="5">
        <v>395.9111111111111</v>
      </c>
      <c r="D35" s="5">
        <v>350</v>
      </c>
      <c r="E35">
        <v>90</v>
      </c>
      <c r="F35">
        <v>84</v>
      </c>
    </row>
    <row r="36" spans="1:6">
      <c r="A36" s="4" t="s">
        <v>29</v>
      </c>
      <c r="B36" s="4" t="s">
        <v>152</v>
      </c>
      <c r="C36" s="5">
        <v>380.67777777777781</v>
      </c>
      <c r="D36" s="5">
        <v>335.5</v>
      </c>
      <c r="E36">
        <v>88</v>
      </c>
      <c r="F36">
        <v>77</v>
      </c>
    </row>
    <row r="37" spans="1:6">
      <c r="A37" s="4" t="s">
        <v>13</v>
      </c>
      <c r="B37" s="4" t="s">
        <v>152</v>
      </c>
      <c r="C37" s="5">
        <v>396.44565217391306</v>
      </c>
      <c r="D37" s="5">
        <v>354</v>
      </c>
      <c r="E37">
        <v>92</v>
      </c>
      <c r="F37">
        <v>88</v>
      </c>
    </row>
    <row r="38" spans="1:6">
      <c r="A38" s="4" t="s">
        <v>14</v>
      </c>
      <c r="B38" s="4" t="s">
        <v>151</v>
      </c>
      <c r="C38" s="5">
        <v>430.61290322580646</v>
      </c>
      <c r="D38" s="5">
        <v>393</v>
      </c>
      <c r="E38">
        <v>93</v>
      </c>
      <c r="F38">
        <v>88</v>
      </c>
    </row>
    <row r="39" spans="1:6">
      <c r="A39" s="4" t="s">
        <v>212</v>
      </c>
      <c r="B39" s="4" t="s">
        <v>152</v>
      </c>
      <c r="C39" s="5">
        <v>352.82022471910113</v>
      </c>
      <c r="D39" s="5">
        <v>295</v>
      </c>
      <c r="E39">
        <v>87</v>
      </c>
      <c r="F39">
        <v>74</v>
      </c>
    </row>
    <row r="40" spans="1:6">
      <c r="A40" s="4" t="s">
        <v>15</v>
      </c>
      <c r="B40" s="4" t="s">
        <v>152</v>
      </c>
      <c r="C40" s="5">
        <v>363.44565217391306</v>
      </c>
      <c r="D40" s="5">
        <v>333</v>
      </c>
      <c r="E40">
        <v>91</v>
      </c>
      <c r="F40">
        <v>84</v>
      </c>
    </row>
    <row r="41" spans="1:6">
      <c r="A41" s="4" t="s">
        <v>16</v>
      </c>
      <c r="B41" s="4" t="s">
        <v>151</v>
      </c>
      <c r="C41" s="5">
        <v>436.47311827956992</v>
      </c>
      <c r="D41" s="5">
        <v>396</v>
      </c>
      <c r="E41">
        <v>93</v>
      </c>
      <c r="F41">
        <v>90</v>
      </c>
    </row>
    <row r="42" spans="1:6">
      <c r="A42" s="4" t="s">
        <v>324</v>
      </c>
      <c r="B42" s="4" t="s">
        <v>152</v>
      </c>
      <c r="C42" s="5">
        <v>384.2705882352941</v>
      </c>
      <c r="D42" s="5">
        <v>333</v>
      </c>
      <c r="E42">
        <v>82</v>
      </c>
      <c r="F42">
        <v>75</v>
      </c>
    </row>
    <row r="43" spans="1:6">
      <c r="A43" s="4" t="s">
        <v>325</v>
      </c>
      <c r="B43" s="4" t="s">
        <v>152</v>
      </c>
      <c r="C43" s="5">
        <v>356.18181818181819</v>
      </c>
      <c r="D43" s="5">
        <v>318</v>
      </c>
      <c r="E43">
        <v>87</v>
      </c>
      <c r="F43">
        <v>76</v>
      </c>
    </row>
    <row r="44" spans="1:6">
      <c r="A44" s="4" t="s">
        <v>326</v>
      </c>
      <c r="B44" s="4" t="s">
        <v>152</v>
      </c>
      <c r="C44" s="5">
        <v>363.5</v>
      </c>
      <c r="D44" s="5">
        <v>326.5</v>
      </c>
      <c r="E44">
        <v>91</v>
      </c>
      <c r="F44">
        <v>81</v>
      </c>
    </row>
    <row r="45" spans="1:6">
      <c r="A45" s="4" t="s">
        <v>327</v>
      </c>
      <c r="B45" s="4" t="s">
        <v>152</v>
      </c>
      <c r="C45" s="5">
        <v>363.70652173913044</v>
      </c>
      <c r="D45" s="5">
        <v>332</v>
      </c>
      <c r="E45">
        <v>91</v>
      </c>
      <c r="F45">
        <v>83</v>
      </c>
    </row>
    <row r="46" spans="1:6">
      <c r="A46" s="4" t="s">
        <v>30</v>
      </c>
      <c r="B46" s="4" t="s">
        <v>152</v>
      </c>
      <c r="C46" s="5">
        <v>393.19565217391306</v>
      </c>
      <c r="D46" s="5">
        <v>335</v>
      </c>
      <c r="E46">
        <v>92</v>
      </c>
      <c r="F46">
        <v>86</v>
      </c>
    </row>
    <row r="47" spans="1:6">
      <c r="A47" s="4" t="s">
        <v>328</v>
      </c>
      <c r="B47" s="4" t="s">
        <v>152</v>
      </c>
      <c r="C47" s="5">
        <v>377.86813186813185</v>
      </c>
      <c r="D47" s="5">
        <v>329</v>
      </c>
      <c r="E47">
        <v>91</v>
      </c>
      <c r="F47">
        <v>85</v>
      </c>
    </row>
    <row r="48" spans="1:6">
      <c r="A48" s="4" t="s">
        <v>329</v>
      </c>
      <c r="B48" s="4" t="s">
        <v>152</v>
      </c>
      <c r="C48" s="5">
        <v>370.59550561797755</v>
      </c>
      <c r="D48" s="5">
        <v>339</v>
      </c>
      <c r="E48">
        <v>89</v>
      </c>
      <c r="F48">
        <v>81</v>
      </c>
    </row>
    <row r="49" spans="1:6">
      <c r="A49" s="4" t="s">
        <v>216</v>
      </c>
      <c r="B49" s="4" t="s">
        <v>152</v>
      </c>
      <c r="C49" s="5">
        <v>367.40860215053766</v>
      </c>
      <c r="D49" s="5">
        <v>342</v>
      </c>
      <c r="E49">
        <v>93</v>
      </c>
      <c r="F49">
        <v>82</v>
      </c>
    </row>
    <row r="50" spans="1:6">
      <c r="A50" s="4" t="s">
        <v>217</v>
      </c>
      <c r="B50" s="4" t="s">
        <v>152</v>
      </c>
      <c r="C50" s="5">
        <v>380.11956521739131</v>
      </c>
      <c r="D50" s="5">
        <v>356.5</v>
      </c>
      <c r="E50">
        <v>92</v>
      </c>
      <c r="F50">
        <v>85</v>
      </c>
    </row>
    <row r="51" spans="1:6">
      <c r="A51" s="4" t="s">
        <v>330</v>
      </c>
      <c r="B51" s="4" t="s">
        <v>152</v>
      </c>
      <c r="C51" s="5">
        <v>364.18279569892474</v>
      </c>
      <c r="D51" s="5">
        <v>325</v>
      </c>
      <c r="E51">
        <v>93</v>
      </c>
      <c r="F51">
        <v>83</v>
      </c>
    </row>
    <row r="52" spans="1:6">
      <c r="A52" s="4" t="s">
        <v>31</v>
      </c>
      <c r="B52" s="4" t="s">
        <v>152</v>
      </c>
      <c r="C52" s="5">
        <v>385.44565217391306</v>
      </c>
      <c r="D52" s="5">
        <v>339</v>
      </c>
      <c r="E52">
        <v>92</v>
      </c>
      <c r="F52">
        <v>83</v>
      </c>
    </row>
    <row r="53" spans="1:6">
      <c r="A53" s="4" t="s">
        <v>32</v>
      </c>
      <c r="B53" s="4" t="s">
        <v>152</v>
      </c>
      <c r="C53" s="5">
        <v>365.05434782608694</v>
      </c>
      <c r="D53" s="5">
        <v>324</v>
      </c>
      <c r="E53">
        <v>92</v>
      </c>
      <c r="F53">
        <v>82</v>
      </c>
    </row>
    <row r="54" spans="1:6">
      <c r="A54" s="4" t="s">
        <v>33</v>
      </c>
      <c r="B54" s="4" t="s">
        <v>152</v>
      </c>
      <c r="C54" s="5">
        <v>386</v>
      </c>
      <c r="D54" s="5">
        <v>339</v>
      </c>
      <c r="E54">
        <v>92</v>
      </c>
      <c r="F54">
        <v>84</v>
      </c>
    </row>
    <row r="55" spans="1:6">
      <c r="A55" s="4" t="s">
        <v>34</v>
      </c>
      <c r="B55" s="4" t="s">
        <v>151</v>
      </c>
      <c r="C55" s="5">
        <v>438.8279569892473</v>
      </c>
      <c r="D55" s="5">
        <v>396</v>
      </c>
      <c r="E55">
        <v>93</v>
      </c>
      <c r="F55">
        <v>90</v>
      </c>
    </row>
    <row r="56" spans="1:6">
      <c r="A56" s="4" t="s">
        <v>35</v>
      </c>
      <c r="B56" s="4" t="s">
        <v>152</v>
      </c>
      <c r="C56" s="5">
        <v>368.19565217391306</v>
      </c>
      <c r="D56" s="5">
        <v>310.5</v>
      </c>
      <c r="E56">
        <v>92</v>
      </c>
      <c r="F56">
        <v>81</v>
      </c>
    </row>
    <row r="57" spans="1:6">
      <c r="A57" s="4" t="s">
        <v>36</v>
      </c>
      <c r="B57" s="4" t="s">
        <v>152</v>
      </c>
      <c r="C57" s="5">
        <v>331.82758620689657</v>
      </c>
      <c r="D57" s="5">
        <v>306</v>
      </c>
      <c r="E57">
        <v>81</v>
      </c>
      <c r="F57">
        <v>63</v>
      </c>
    </row>
    <row r="58" spans="1:6">
      <c r="A58" s="4" t="s">
        <v>218</v>
      </c>
      <c r="B58" s="4" t="s">
        <v>152</v>
      </c>
      <c r="C58" s="5">
        <v>352.47191011235952</v>
      </c>
      <c r="D58" s="5">
        <v>292</v>
      </c>
      <c r="E58">
        <v>89</v>
      </c>
      <c r="F58">
        <v>76</v>
      </c>
    </row>
    <row r="59" spans="1:6">
      <c r="A59" s="4" t="s">
        <v>37</v>
      </c>
      <c r="B59" s="4" t="s">
        <v>151</v>
      </c>
      <c r="C59" s="5">
        <v>438.7956989247312</v>
      </c>
      <c r="D59" s="5">
        <v>396</v>
      </c>
      <c r="E59">
        <v>93</v>
      </c>
      <c r="F59">
        <v>90</v>
      </c>
    </row>
    <row r="60" spans="1:6">
      <c r="A60" s="4" t="s">
        <v>38</v>
      </c>
      <c r="B60" s="4" t="s">
        <v>151</v>
      </c>
      <c r="C60" s="5">
        <v>441.1521739130435</v>
      </c>
      <c r="D60" s="5">
        <v>397.5</v>
      </c>
      <c r="E60">
        <v>92</v>
      </c>
      <c r="F60">
        <v>89</v>
      </c>
    </row>
    <row r="61" spans="1:6">
      <c r="A61" s="4" t="s">
        <v>39</v>
      </c>
      <c r="B61" s="4" t="s">
        <v>152</v>
      </c>
      <c r="C61" s="5">
        <v>361.59139784946234</v>
      </c>
      <c r="D61" s="5">
        <v>285</v>
      </c>
      <c r="E61">
        <v>92</v>
      </c>
      <c r="F61">
        <v>81</v>
      </c>
    </row>
    <row r="62" spans="1:6">
      <c r="A62" s="4" t="s">
        <v>219</v>
      </c>
      <c r="B62" s="4" t="s">
        <v>152</v>
      </c>
      <c r="C62" s="5">
        <v>394.42391304347825</v>
      </c>
      <c r="D62" s="5">
        <v>349</v>
      </c>
      <c r="E62">
        <v>92</v>
      </c>
      <c r="F62">
        <v>85</v>
      </c>
    </row>
    <row r="63" spans="1:6">
      <c r="A63" s="4" t="s">
        <v>220</v>
      </c>
      <c r="B63" s="4" t="s">
        <v>152</v>
      </c>
      <c r="C63" s="5">
        <v>393.32258064516128</v>
      </c>
      <c r="D63" s="5">
        <v>358</v>
      </c>
      <c r="E63">
        <v>93</v>
      </c>
      <c r="F63">
        <v>88</v>
      </c>
    </row>
    <row r="64" spans="1:6">
      <c r="A64" s="4" t="s">
        <v>331</v>
      </c>
      <c r="B64" s="4" t="s">
        <v>152</v>
      </c>
      <c r="C64" s="5">
        <v>396.48888888888888</v>
      </c>
      <c r="D64" s="5">
        <v>367.5</v>
      </c>
      <c r="E64">
        <v>90</v>
      </c>
      <c r="F64">
        <v>84</v>
      </c>
    </row>
    <row r="65" spans="1:6">
      <c r="A65" s="4" t="s">
        <v>40</v>
      </c>
      <c r="B65" s="4" t="s">
        <v>152</v>
      </c>
      <c r="C65" s="5">
        <v>399.16129032258067</v>
      </c>
      <c r="D65" s="5">
        <v>360</v>
      </c>
      <c r="E65">
        <v>93</v>
      </c>
      <c r="F65">
        <v>87</v>
      </c>
    </row>
    <row r="66" spans="1:6">
      <c r="A66" s="4" t="s">
        <v>41</v>
      </c>
      <c r="B66" s="4" t="s">
        <v>152</v>
      </c>
      <c r="C66" s="5">
        <v>370.70652173913044</v>
      </c>
      <c r="D66" s="5">
        <v>303.5</v>
      </c>
      <c r="E66">
        <v>92</v>
      </c>
      <c r="F66">
        <v>80</v>
      </c>
    </row>
    <row r="67" spans="1:6">
      <c r="A67" s="4" t="s">
        <v>42</v>
      </c>
      <c r="B67" s="4" t="s">
        <v>151</v>
      </c>
      <c r="C67" s="5">
        <v>438.75268817204301</v>
      </c>
      <c r="D67" s="5">
        <v>396</v>
      </c>
      <c r="E67">
        <v>93</v>
      </c>
      <c r="F67">
        <v>90</v>
      </c>
    </row>
    <row r="68" spans="1:6">
      <c r="A68" s="4" t="s">
        <v>43</v>
      </c>
      <c r="B68" s="4" t="s">
        <v>151</v>
      </c>
      <c r="C68" s="5">
        <v>437.8279569892473</v>
      </c>
      <c r="D68" s="5">
        <v>393</v>
      </c>
      <c r="E68">
        <v>93</v>
      </c>
      <c r="F68">
        <v>90</v>
      </c>
    </row>
    <row r="69" spans="1:6">
      <c r="A69" s="4" t="s">
        <v>44</v>
      </c>
      <c r="B69" s="4" t="s">
        <v>152</v>
      </c>
      <c r="C69" s="5">
        <v>377.22580645161293</v>
      </c>
      <c r="D69" s="5">
        <v>338</v>
      </c>
      <c r="E69">
        <v>93</v>
      </c>
      <c r="F69">
        <v>86</v>
      </c>
    </row>
    <row r="70" spans="1:6">
      <c r="A70" s="4" t="s">
        <v>45</v>
      </c>
      <c r="B70" s="4" t="s">
        <v>152</v>
      </c>
      <c r="C70" s="5">
        <v>381.81720430107526</v>
      </c>
      <c r="D70" s="5">
        <v>352</v>
      </c>
      <c r="E70">
        <v>93</v>
      </c>
      <c r="F70">
        <v>87</v>
      </c>
    </row>
    <row r="71" spans="1:6">
      <c r="A71" s="4" t="s">
        <v>46</v>
      </c>
      <c r="B71" s="4" t="s">
        <v>152</v>
      </c>
      <c r="C71" s="5">
        <v>361.46739130434781</v>
      </c>
      <c r="D71" s="5">
        <v>321</v>
      </c>
      <c r="E71">
        <v>91</v>
      </c>
      <c r="F71">
        <v>77</v>
      </c>
    </row>
    <row r="72" spans="1:6">
      <c r="A72" s="4" t="s">
        <v>47</v>
      </c>
      <c r="B72" s="4" t="s">
        <v>152</v>
      </c>
      <c r="C72" s="5">
        <v>360.94623655913978</v>
      </c>
      <c r="D72" s="5">
        <v>339</v>
      </c>
      <c r="E72">
        <v>92</v>
      </c>
      <c r="F72">
        <v>88</v>
      </c>
    </row>
    <row r="73" spans="1:6">
      <c r="A73" s="4" t="s">
        <v>48</v>
      </c>
      <c r="B73" s="4" t="s">
        <v>152</v>
      </c>
      <c r="C73" s="5">
        <v>371.41176470588238</v>
      </c>
      <c r="D73" s="5">
        <v>339</v>
      </c>
      <c r="E73">
        <v>84</v>
      </c>
      <c r="F73">
        <v>67</v>
      </c>
    </row>
    <row r="74" spans="1:6">
      <c r="A74" s="4" t="s">
        <v>221</v>
      </c>
      <c r="B74" s="4" t="s">
        <v>152</v>
      </c>
      <c r="C74" s="5">
        <v>397.65934065934067</v>
      </c>
      <c r="D74" s="5">
        <v>360</v>
      </c>
      <c r="E74">
        <v>90</v>
      </c>
      <c r="F74">
        <v>86</v>
      </c>
    </row>
    <row r="75" spans="1:6">
      <c r="A75" s="4" t="s">
        <v>49</v>
      </c>
      <c r="B75" s="4" t="s">
        <v>152</v>
      </c>
      <c r="C75" s="5">
        <v>331.33734939759034</v>
      </c>
      <c r="D75" s="5">
        <v>287</v>
      </c>
      <c r="E75">
        <v>82</v>
      </c>
      <c r="F75">
        <v>69</v>
      </c>
    </row>
    <row r="76" spans="1:6">
      <c r="A76" s="4" t="s">
        <v>50</v>
      </c>
      <c r="B76" s="4" t="s">
        <v>152</v>
      </c>
      <c r="C76" s="5">
        <v>365.08791208791212</v>
      </c>
      <c r="D76" s="5">
        <v>335</v>
      </c>
      <c r="E76">
        <v>91</v>
      </c>
      <c r="F76">
        <v>85</v>
      </c>
    </row>
    <row r="77" spans="1:6">
      <c r="A77" s="4" t="s">
        <v>51</v>
      </c>
      <c r="B77" s="4" t="s">
        <v>152</v>
      </c>
      <c r="C77" s="5">
        <v>381.80219780219778</v>
      </c>
      <c r="D77" s="5">
        <v>342</v>
      </c>
      <c r="E77">
        <v>91</v>
      </c>
      <c r="F77">
        <v>84</v>
      </c>
    </row>
    <row r="78" spans="1:6">
      <c r="A78" s="4" t="s">
        <v>52</v>
      </c>
      <c r="B78" s="4" t="s">
        <v>151</v>
      </c>
      <c r="C78" s="5">
        <v>438.3440860215054</v>
      </c>
      <c r="D78" s="5">
        <v>396</v>
      </c>
      <c r="E78">
        <v>93</v>
      </c>
      <c r="F78">
        <v>90</v>
      </c>
    </row>
    <row r="79" spans="1:6">
      <c r="A79" s="4" t="s">
        <v>332</v>
      </c>
      <c r="B79" s="4" t="s">
        <v>152</v>
      </c>
      <c r="C79" s="5">
        <v>413</v>
      </c>
      <c r="D79" s="5">
        <v>365.5</v>
      </c>
      <c r="E79">
        <v>92</v>
      </c>
      <c r="F79">
        <v>86</v>
      </c>
    </row>
    <row r="80" spans="1:6">
      <c r="A80" s="4" t="s">
        <v>53</v>
      </c>
      <c r="B80" s="4" t="s">
        <v>152</v>
      </c>
      <c r="C80" s="5">
        <v>397.78494623655916</v>
      </c>
      <c r="D80" s="5">
        <v>366</v>
      </c>
      <c r="E80">
        <v>93</v>
      </c>
      <c r="F80">
        <v>87</v>
      </c>
    </row>
    <row r="81" spans="1:6">
      <c r="A81" s="4" t="s">
        <v>222</v>
      </c>
      <c r="B81" s="4" t="s">
        <v>152</v>
      </c>
      <c r="C81" s="5">
        <v>402.66666666666669</v>
      </c>
      <c r="D81" s="5">
        <v>343</v>
      </c>
      <c r="E81">
        <v>93</v>
      </c>
      <c r="F81">
        <v>85</v>
      </c>
    </row>
    <row r="82" spans="1:6">
      <c r="A82" s="4" t="s">
        <v>54</v>
      </c>
      <c r="B82" s="4" t="s">
        <v>152</v>
      </c>
      <c r="C82" s="5">
        <v>361.71739130434781</v>
      </c>
      <c r="D82" s="5">
        <v>329</v>
      </c>
      <c r="E82">
        <v>91</v>
      </c>
      <c r="F82">
        <v>79</v>
      </c>
    </row>
    <row r="83" spans="1:6">
      <c r="A83" s="4" t="s">
        <v>55</v>
      </c>
      <c r="B83" s="4" t="s">
        <v>151</v>
      </c>
      <c r="C83" s="5">
        <v>438.92473118279571</v>
      </c>
      <c r="D83" s="5">
        <v>396</v>
      </c>
      <c r="E83">
        <v>93</v>
      </c>
      <c r="F83">
        <v>90</v>
      </c>
    </row>
    <row r="84" spans="1:6">
      <c r="A84" s="4" t="s">
        <v>56</v>
      </c>
      <c r="B84" s="4" t="s">
        <v>152</v>
      </c>
      <c r="C84" s="5">
        <v>362.05813953488371</v>
      </c>
      <c r="D84" s="5">
        <v>314.5</v>
      </c>
      <c r="E84">
        <v>84</v>
      </c>
      <c r="F84">
        <v>73</v>
      </c>
    </row>
    <row r="85" spans="1:6">
      <c r="A85" s="4" t="s">
        <v>17</v>
      </c>
      <c r="B85" s="4" t="s">
        <v>152</v>
      </c>
      <c r="C85" s="5">
        <v>355.46987951807228</v>
      </c>
      <c r="D85" s="5">
        <v>304</v>
      </c>
      <c r="E85">
        <v>79</v>
      </c>
      <c r="F85">
        <v>66</v>
      </c>
    </row>
    <row r="86" spans="1:6">
      <c r="A86" s="4" t="s">
        <v>224</v>
      </c>
      <c r="B86" s="4" t="s">
        <v>151</v>
      </c>
      <c r="C86" s="5">
        <v>434.86021505376345</v>
      </c>
      <c r="D86" s="5">
        <v>393</v>
      </c>
      <c r="E86">
        <v>93</v>
      </c>
      <c r="F86">
        <v>90</v>
      </c>
    </row>
    <row r="87" spans="1:6">
      <c r="A87" s="4" t="s">
        <v>333</v>
      </c>
      <c r="B87" s="4" t="s">
        <v>151</v>
      </c>
      <c r="C87" s="5">
        <v>433.78494623655916</v>
      </c>
      <c r="D87" s="5">
        <v>393</v>
      </c>
      <c r="E87">
        <v>92</v>
      </c>
      <c r="F87">
        <v>89</v>
      </c>
    </row>
    <row r="88" spans="1:6">
      <c r="A88" s="19" t="s">
        <v>18</v>
      </c>
      <c r="B88" s="19" t="s">
        <v>151</v>
      </c>
      <c r="C88" s="18">
        <v>438.86021505376345</v>
      </c>
      <c r="D88" s="18">
        <v>396</v>
      </c>
      <c r="E88" s="2">
        <v>93</v>
      </c>
      <c r="F88" s="2">
        <v>90</v>
      </c>
    </row>
  </sheetData>
  <sortState ref="A7:F91">
    <sortCondition ref="A7:A91"/>
  </sortState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Transcriptomes</vt:lpstr>
      <vt:lpstr>HybridCapture_Gene-wise</vt:lpstr>
      <vt:lpstr>HybridCapture_Taxon-wise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Seraina Klopfstein</dc:creator>
  <cp:lastModifiedBy>seri</cp:lastModifiedBy>
  <dcterms:created xsi:type="dcterms:W3CDTF">2017-09-13T13:56:29Z</dcterms:created>
  <dcterms:modified xsi:type="dcterms:W3CDTF">2018-09-22T11:50:59Z</dcterms:modified>
</cp:coreProperties>
</file>